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Tracking\analysis\"/>
    </mc:Choice>
  </mc:AlternateContent>
  <bookViews>
    <workbookView xWindow="120" yWindow="90" windowWidth="23895" windowHeight="14535"/>
  </bookViews>
  <sheets>
    <sheet name="Intro" sheetId="3" r:id="rId1"/>
    <sheet name="Entry Major" sheetId="6" r:id="rId2"/>
    <sheet name="First Declared" sheetId="1" r:id="rId3"/>
  </sheets>
  <definedNames>
    <definedName name="_xlnm._FilterDatabase" localSheetId="1">'Entry Major'!$A$3:$J$76</definedName>
    <definedName name="_xlnm._FilterDatabase" localSheetId="2">'First Declared'!$A$3:$J$84</definedName>
    <definedName name="Data" localSheetId="1">'Entry Major'!$A$3:$J$76</definedName>
    <definedName name="Data">'First Declared'!$A$3:$J$81</definedName>
    <definedName name="Data5" localSheetId="1">#REF!</definedName>
    <definedName name="Data5">#REF!</definedName>
    <definedName name="dmaj">#REF!</definedName>
    <definedName name="dmaj_temp">#REF!</definedName>
    <definedName name="fdec">#REF!</definedName>
    <definedName name="fdec_temp">#REF!</definedName>
  </definedNames>
  <calcPr calcId="162913"/>
</workbook>
</file>

<file path=xl/calcChain.xml><?xml version="1.0" encoding="utf-8"?>
<calcChain xmlns="http://schemas.openxmlformats.org/spreadsheetml/2006/main">
  <c r="B38" i="3" l="1"/>
  <c r="B37" i="3"/>
  <c r="B36" i="3"/>
  <c r="B35" i="3"/>
  <c r="B34" i="3"/>
</calcChain>
</file>

<file path=xl/sharedStrings.xml><?xml version="1.0" encoding="utf-8"?>
<sst xmlns="http://schemas.openxmlformats.org/spreadsheetml/2006/main" count="934" uniqueCount="258">
  <si>
    <t>ALL</t>
  </si>
  <si>
    <t>All combined</t>
  </si>
  <si>
    <t>ARCH</t>
  </si>
  <si>
    <t>Architecture</t>
  </si>
  <si>
    <t>ENVD</t>
  </si>
  <si>
    <t>Environmental Design</t>
  </si>
  <si>
    <t>ARSC</t>
  </si>
  <si>
    <t>AAAH</t>
  </si>
  <si>
    <t>Art History</t>
  </si>
  <si>
    <t>AASA</t>
  </si>
  <si>
    <t>ANTH</t>
  </si>
  <si>
    <t>Anthropology</t>
  </si>
  <si>
    <t>ASIA</t>
  </si>
  <si>
    <t>Asian Studies</t>
  </si>
  <si>
    <t>ASTR</t>
  </si>
  <si>
    <t>Astronomy</t>
  </si>
  <si>
    <t>BCHM</t>
  </si>
  <si>
    <t>Biochemistry</t>
  </si>
  <si>
    <t>CHEM</t>
  </si>
  <si>
    <t>Chemistry</t>
  </si>
  <si>
    <t>CHIN</t>
  </si>
  <si>
    <t>Chinese</t>
  </si>
  <si>
    <t>CLAS</t>
  </si>
  <si>
    <t>Classics</t>
  </si>
  <si>
    <t>COMM</t>
  </si>
  <si>
    <t>Communication</t>
  </si>
  <si>
    <t>DNCE</t>
  </si>
  <si>
    <t>Dance</t>
  </si>
  <si>
    <t>EBIO</t>
  </si>
  <si>
    <t>Ecology &amp; Evolutionary Biology</t>
  </si>
  <si>
    <t>ECON</t>
  </si>
  <si>
    <t>Economics</t>
  </si>
  <si>
    <t>ENGL</t>
  </si>
  <si>
    <t>English</t>
  </si>
  <si>
    <t>ENVS</t>
  </si>
  <si>
    <t>Environmental Studies</t>
  </si>
  <si>
    <t>ETHN</t>
  </si>
  <si>
    <t>Ethnic Studies</t>
  </si>
  <si>
    <t>FILM</t>
  </si>
  <si>
    <t>FREN</t>
  </si>
  <si>
    <t>French</t>
  </si>
  <si>
    <t>GEOG</t>
  </si>
  <si>
    <t>Geography</t>
  </si>
  <si>
    <t>GEOL</t>
  </si>
  <si>
    <t>Geology</t>
  </si>
  <si>
    <t>GRMN</t>
  </si>
  <si>
    <t>German Studies</t>
  </si>
  <si>
    <t>HIST</t>
  </si>
  <si>
    <t>History</t>
  </si>
  <si>
    <t>HUMN</t>
  </si>
  <si>
    <t>Humanities</t>
  </si>
  <si>
    <t>IAFS</t>
  </si>
  <si>
    <t>International Affairs</t>
  </si>
  <si>
    <t>IPHY</t>
  </si>
  <si>
    <t>Integrative Physiology</t>
  </si>
  <si>
    <t>ITAL</t>
  </si>
  <si>
    <t>Italian</t>
  </si>
  <si>
    <t>JPNS</t>
  </si>
  <si>
    <t>Japanese</t>
  </si>
  <si>
    <t>LING</t>
  </si>
  <si>
    <t>Linguistics</t>
  </si>
  <si>
    <t>MATH</t>
  </si>
  <si>
    <t>Mathematics</t>
  </si>
  <si>
    <t>MCDB</t>
  </si>
  <si>
    <t>PHIL</t>
  </si>
  <si>
    <t>Philosophy</t>
  </si>
  <si>
    <t>PHYS</t>
  </si>
  <si>
    <t>Physics</t>
  </si>
  <si>
    <t>PSCI</t>
  </si>
  <si>
    <t>Political Science</t>
  </si>
  <si>
    <t>PSYC</t>
  </si>
  <si>
    <t>Psychology</t>
  </si>
  <si>
    <t>RLST</t>
  </si>
  <si>
    <t>Religious Studies</t>
  </si>
  <si>
    <t>RUSS</t>
  </si>
  <si>
    <t>Russian Studies</t>
  </si>
  <si>
    <t>SLHS</t>
  </si>
  <si>
    <t>Speech,Lang,Hearing Sciences</t>
  </si>
  <si>
    <t>SOCY</t>
  </si>
  <si>
    <t>Sociology</t>
  </si>
  <si>
    <t>SPAN</t>
  </si>
  <si>
    <t>Spanish</t>
  </si>
  <si>
    <t>SPPR</t>
  </si>
  <si>
    <t>TBFA</t>
  </si>
  <si>
    <t>Theatre</t>
  </si>
  <si>
    <t>THTR</t>
  </si>
  <si>
    <t>WMST</t>
  </si>
  <si>
    <t>BUSN</t>
  </si>
  <si>
    <t>ACCT</t>
  </si>
  <si>
    <t>Accounting</t>
  </si>
  <si>
    <t>FNCE</t>
  </si>
  <si>
    <t>Finance</t>
  </si>
  <si>
    <t>MGMT</t>
  </si>
  <si>
    <t>Management</t>
  </si>
  <si>
    <t>MKTG</t>
  </si>
  <si>
    <t>Marketing</t>
  </si>
  <si>
    <t>ENGR</t>
  </si>
  <si>
    <t>AMEN</t>
  </si>
  <si>
    <t>Applied Mathematics</t>
  </si>
  <si>
    <t>AREN</t>
  </si>
  <si>
    <t>Architectural Engineering</t>
  </si>
  <si>
    <t>ASEN</t>
  </si>
  <si>
    <t>Aerospace Engineering Sciences</t>
  </si>
  <si>
    <t>CBEN</t>
  </si>
  <si>
    <t>Chemical &amp; Biological Engin</t>
  </si>
  <si>
    <t>CHEN</t>
  </si>
  <si>
    <t>Chemical Engineering</t>
  </si>
  <si>
    <t>CSEN</t>
  </si>
  <si>
    <t>Computer Science</t>
  </si>
  <si>
    <t>CVEN</t>
  </si>
  <si>
    <t>Civil Engineering</t>
  </si>
  <si>
    <t>ECEN</t>
  </si>
  <si>
    <t>Electrical &amp; Comp Engineering</t>
  </si>
  <si>
    <t>EEEN</t>
  </si>
  <si>
    <t>Electrical Engineering</t>
  </si>
  <si>
    <t>EPEN</t>
  </si>
  <si>
    <t>Engineering Physics</t>
  </si>
  <si>
    <t>EVEN</t>
  </si>
  <si>
    <t>Environmental Engineering</t>
  </si>
  <si>
    <t>MCEN</t>
  </si>
  <si>
    <t>Mechanical Engineering</t>
  </si>
  <si>
    <t>Advertising</t>
  </si>
  <si>
    <t>Broadcast News</t>
  </si>
  <si>
    <t>Broadcast Production</t>
  </si>
  <si>
    <t>Media Studies</t>
  </si>
  <si>
    <t>News - Editorial</t>
  </si>
  <si>
    <t>PRJM</t>
  </si>
  <si>
    <t>Pre-Journalism &amp; Mass Comm</t>
  </si>
  <si>
    <t>MUSC</t>
  </si>
  <si>
    <t>MUSA</t>
  </si>
  <si>
    <t>Music - Arts</t>
  </si>
  <si>
    <t>Music</t>
  </si>
  <si>
    <t>MUSE</t>
  </si>
  <si>
    <t>XXAS</t>
  </si>
  <si>
    <t>A&amp;S - Open Option</t>
  </si>
  <si>
    <t>XXBU</t>
  </si>
  <si>
    <t>Business - Open Option</t>
  </si>
  <si>
    <t>XXEN</t>
  </si>
  <si>
    <t>Engineering - Open Option</t>
  </si>
  <si>
    <t>XXJM</t>
  </si>
  <si>
    <t>Jour Mass Comm - Open Option</t>
  </si>
  <si>
    <t>Population of students:</t>
  </si>
  <si>
    <t xml:space="preserve">started as undeclared/open option but left CU-Boulder before declaring a major.  </t>
  </si>
  <si>
    <t>Graduation rates for these students are obviously 0%</t>
  </si>
  <si>
    <t>School/College of the first declared major</t>
  </si>
  <si>
    <t>-  Major codes have been updated to the current major code (i.e. KINE has been changed to IPHY)</t>
  </si>
  <si>
    <t>all degrees/degree majors a student received</t>
  </si>
  <si>
    <t>Six-year graduation rates by first declared major</t>
  </si>
  <si>
    <t>-  If a first declared major is showing as one of the undeclared/open option majors then that means the student</t>
  </si>
  <si>
    <t xml:space="preserve">-  A students' first primary major may change over an academic career but this study accounts for </t>
  </si>
  <si>
    <t>% Graduated in 6 years, any college/any major</t>
  </si>
  <si>
    <t>% Graduated in 6 years, in entry college</t>
  </si>
  <si>
    <t>% Graduated in 6 years, in first declared major</t>
  </si>
  <si>
    <t>N students graduated in 6 years, any college/any major</t>
  </si>
  <si>
    <t>Any college/any major</t>
  </si>
  <si>
    <t>Entry College</t>
  </si>
  <si>
    <t>First Declared Major</t>
  </si>
  <si>
    <t>Music Education (UG)</t>
  </si>
  <si>
    <t>N Graduated in 6 years, in entry college</t>
  </si>
  <si>
    <t>N Graduated in 6 years, in first declared major</t>
  </si>
  <si>
    <t>First declared major code</t>
  </si>
  <si>
    <t>First declared major description</t>
  </si>
  <si>
    <t>Entry major code</t>
  </si>
  <si>
    <t>Entry major description</t>
  </si>
  <si>
    <t>Entry Major</t>
  </si>
  <si>
    <t>N Graduated in 6 years, in entry major</t>
  </si>
  <si>
    <t>% Graduated in 6 years, in entry major</t>
  </si>
  <si>
    <t>Six-year graduation rates by entry major</t>
  </si>
  <si>
    <t>Tabs in this file</t>
  </si>
  <si>
    <t>-  First primary major when entering as a freshman.</t>
  </si>
  <si>
    <t>First Declared</t>
  </si>
  <si>
    <t>-  This includes undeclared/open option students who (obviously) could not graduate as undeclared/open option</t>
  </si>
  <si>
    <t>-  Using first declared primary major.  This removes the majority of students who entered undeclared/open option</t>
  </si>
  <si>
    <t>Notes for both tabs</t>
  </si>
  <si>
    <t>-  All Bachelor's degrees - any college/any major</t>
  </si>
  <si>
    <t xml:space="preserve">-  Bachelor's degrees within the entry/first declared major </t>
  </si>
  <si>
    <t>Example of using the 'First Declared' tab</t>
  </si>
  <si>
    <t xml:space="preserve">Six-year graduation rates by entry major &amp; first declared major </t>
  </si>
  <si>
    <t>AH</t>
  </si>
  <si>
    <t>NS</t>
  </si>
  <si>
    <t>SS</t>
  </si>
  <si>
    <t>A&amp;S Division</t>
  </si>
  <si>
    <t>College of first declared major</t>
  </si>
  <si>
    <t>N Graduated in 6 years, in the college of the first declared major</t>
  </si>
  <si>
    <t>% Graduated in 6 years, in the college of the first declared major</t>
  </si>
  <si>
    <t xml:space="preserve">- The school/college shown is that of the first declared major.   </t>
  </si>
  <si>
    <t>-  Bachelor's degrees within the entry college or the college of the first declared major</t>
  </si>
  <si>
    <t>CMCI</t>
  </si>
  <si>
    <t>JBCN</t>
  </si>
  <si>
    <t>JNED</t>
  </si>
  <si>
    <t>CSCI</t>
  </si>
  <si>
    <t>JADV</t>
  </si>
  <si>
    <t>JBCP</t>
  </si>
  <si>
    <t>JMST</t>
  </si>
  <si>
    <t/>
  </si>
  <si>
    <t>Art Practices</t>
  </si>
  <si>
    <t>Women and Gender Studies</t>
  </si>
  <si>
    <t>-  Each tab shows 6-year graduation rates (E.g. entered in 2010, graduated by summer 2016), for…</t>
  </si>
  <si>
    <t>Office of Data Analytics - L:\IR\Tracking\analysis\gradrt_bymaj.xlsx</t>
  </si>
  <si>
    <t>Blake Redabaugh</t>
  </si>
  <si>
    <t>IR@Colorado.edu</t>
  </si>
  <si>
    <t>AA</t>
  </si>
  <si>
    <t>DIST</t>
  </si>
  <si>
    <t>Distributed Studies</t>
  </si>
  <si>
    <t>Computer Science (A&amp;S)</t>
  </si>
  <si>
    <t>NRSC</t>
  </si>
  <si>
    <t>Neuroscience</t>
  </si>
  <si>
    <t>MDST</t>
  </si>
  <si>
    <t>LAND</t>
  </si>
  <si>
    <t>JWST</t>
  </si>
  <si>
    <t>Jewish Studies</t>
  </si>
  <si>
    <t>GEEN</t>
  </si>
  <si>
    <t>General Engineering</t>
  </si>
  <si>
    <t>MVCE</t>
  </si>
  <si>
    <t>Voice Performance</t>
  </si>
  <si>
    <t>4-year combined cohort:</t>
  </si>
  <si>
    <t>-  Full-time, first-time freshman entering summer/fall 2010 - 2013 (most recent four years with a 6-year grad rate)</t>
  </si>
  <si>
    <t>JOUR</t>
  </si>
  <si>
    <t>Cinema Studies</t>
  </si>
  <si>
    <t>Molecular, Cellular, Devel Bio</t>
  </si>
  <si>
    <t>MBRP</t>
  </si>
  <si>
    <t>Brass/Percussion Performance</t>
  </si>
  <si>
    <t>MCMP</t>
  </si>
  <si>
    <t>Composition</t>
  </si>
  <si>
    <t>MJZZ</t>
  </si>
  <si>
    <t>Jazz Studies</t>
  </si>
  <si>
    <t>MPNO</t>
  </si>
  <si>
    <t>Piano Performance</t>
  </si>
  <si>
    <t>MSTG</t>
  </si>
  <si>
    <t>String Performance</t>
  </si>
  <si>
    <t>MWWD</t>
  </si>
  <si>
    <t>Woodwind Performance</t>
  </si>
  <si>
    <t>COMN</t>
  </si>
  <si>
    <t>JRNL</t>
  </si>
  <si>
    <t>Journalism</t>
  </si>
  <si>
    <t>MDPD</t>
  </si>
  <si>
    <t>Media Production</t>
  </si>
  <si>
    <t>STCM</t>
  </si>
  <si>
    <t>Strategic Communication</t>
  </si>
  <si>
    <t>TMEN</t>
  </si>
  <si>
    <t>Technology, Arts and Media</t>
  </si>
  <si>
    <t>Landscape Architecture</t>
  </si>
  <si>
    <t>PLAN</t>
  </si>
  <si>
    <t>Sustainable Planning &amp; Design</t>
  </si>
  <si>
    <t>N students in 4-year cohort (2010 - 2013)</t>
  </si>
  <si>
    <t>2012-2015</t>
  </si>
  <si>
    <t>September, 2021  - this file will be updated in the early fall of each year</t>
  </si>
  <si>
    <t>DBFA</t>
  </si>
  <si>
    <t>INFO</t>
  </si>
  <si>
    <t>Information Science</t>
  </si>
  <si>
    <t>MCLG</t>
  </si>
  <si>
    <t>Classical Guitar Performance</t>
  </si>
  <si>
    <t>MHRP</t>
  </si>
  <si>
    <t>Harp Performance</t>
  </si>
  <si>
    <t>MMCY</t>
  </si>
  <si>
    <t>Musicology</t>
  </si>
  <si>
    <t>ATOC</t>
  </si>
  <si>
    <t>Atmospheric &amp; Oceanic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</si>
</sst>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3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3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5" fillId="0" borderId="0" xfId="0" quotePrefix="1" applyFont="1" applyAlignment="1">
      <alignment horizontal="left" indent="3"/>
    </xf>
    <xf numFmtId="0" fontId="5" fillId="0" borderId="0" xfId="0" quotePrefix="1" applyFont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/>
    </xf>
    <xf numFmtId="0" fontId="2" fillId="4" borderId="3" xfId="0" applyFont="1" applyFill="1" applyBorder="1" applyAlignment="1">
      <alignment vertical="top" wrapText="1"/>
    </xf>
    <xf numFmtId="0" fontId="5" fillId="5" borderId="0" xfId="0" applyFont="1" applyFill="1"/>
    <xf numFmtId="0" fontId="5" fillId="2" borderId="0" xfId="0" applyFont="1" applyFill="1"/>
    <xf numFmtId="0" fontId="1" fillId="0" borderId="5" xfId="0" applyFont="1" applyBorder="1"/>
    <xf numFmtId="3" fontId="1" fillId="0" borderId="5" xfId="0" applyNumberFormat="1" applyFont="1" applyBorder="1"/>
    <xf numFmtId="0" fontId="3" fillId="4" borderId="0" xfId="0" applyFont="1" applyFill="1"/>
    <xf numFmtId="0" fontId="1" fillId="4" borderId="0" xfId="0" applyFont="1" applyFill="1"/>
    <xf numFmtId="0" fontId="3" fillId="3" borderId="0" xfId="0" applyFont="1" applyFill="1"/>
    <xf numFmtId="0" fontId="1" fillId="3" borderId="0" xfId="0" applyFont="1" applyFill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6" xfId="0" applyNumberFormat="1" applyFont="1" applyBorder="1"/>
    <xf numFmtId="9" fontId="1" fillId="0" borderId="7" xfId="0" applyNumberFormat="1" applyFont="1" applyBorder="1"/>
    <xf numFmtId="9" fontId="1" fillId="0" borderId="8" xfId="0" applyNumberFormat="1" applyFont="1" applyBorder="1"/>
    <xf numFmtId="9" fontId="1" fillId="0" borderId="6" xfId="0" applyNumberFormat="1" applyFont="1" applyBorder="1"/>
    <xf numFmtId="3" fontId="1" fillId="0" borderId="9" xfId="0" applyNumberFormat="1" applyFont="1" applyBorder="1"/>
    <xf numFmtId="0" fontId="1" fillId="0" borderId="0" xfId="2" applyFont="1"/>
    <xf numFmtId="0" fontId="4" fillId="0" borderId="0" xfId="1" applyAlignment="1" applyProtection="1"/>
    <xf numFmtId="0" fontId="1" fillId="0" borderId="8" xfId="0" applyFont="1" applyBorder="1"/>
    <xf numFmtId="9" fontId="1" fillId="0" borderId="10" xfId="0" applyNumberFormat="1" applyFont="1" applyBorder="1"/>
    <xf numFmtId="9" fontId="1" fillId="0" borderId="8" xfId="0" applyNumberFormat="1" applyFont="1" applyFill="1" applyBorder="1"/>
    <xf numFmtId="0" fontId="1" fillId="0" borderId="6" xfId="0" applyFont="1" applyBorder="1"/>
    <xf numFmtId="0" fontId="1" fillId="0" borderId="0" xfId="0" applyFont="1" applyFill="1" applyBorder="1"/>
    <xf numFmtId="9" fontId="1" fillId="0" borderId="0" xfId="0" applyNumberFormat="1" applyFont="1" applyBorder="1"/>
    <xf numFmtId="3" fontId="1" fillId="0" borderId="8" xfId="0" applyNumberFormat="1" applyFont="1" applyFill="1" applyBorder="1"/>
    <xf numFmtId="0" fontId="7" fillId="0" borderId="0" xfId="0" applyFont="1"/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1" fillId="0" borderId="10" xfId="0" applyNumberFormat="1" applyFont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Colorad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/>
  </sheetViews>
  <sheetFormatPr defaultRowHeight="12.75" x14ac:dyDescent="0.2"/>
  <cols>
    <col min="1" max="1" width="14.85546875" style="13" customWidth="1"/>
    <col min="2" max="16384" width="9.140625" style="13"/>
  </cols>
  <sheetData>
    <row r="1" spans="1:3" ht="15.75" x14ac:dyDescent="0.25">
      <c r="A1" s="5" t="s">
        <v>177</v>
      </c>
    </row>
    <row r="2" spans="1:3" ht="14.25" x14ac:dyDescent="0.2">
      <c r="A2" s="52" t="s">
        <v>215</v>
      </c>
      <c r="C2" s="52" t="s">
        <v>245</v>
      </c>
    </row>
    <row r="3" spans="1:3" x14ac:dyDescent="0.2">
      <c r="A3" s="9"/>
    </row>
    <row r="4" spans="1:3" x14ac:dyDescent="0.2">
      <c r="A4" s="7" t="s">
        <v>246</v>
      </c>
    </row>
    <row r="5" spans="1:3" x14ac:dyDescent="0.2">
      <c r="A5" s="7" t="s">
        <v>198</v>
      </c>
    </row>
    <row r="6" spans="1:3" x14ac:dyDescent="0.2">
      <c r="A6" s="43" t="s">
        <v>199</v>
      </c>
    </row>
    <row r="7" spans="1:3" ht="15" x14ac:dyDescent="0.25">
      <c r="A7" s="44" t="s">
        <v>200</v>
      </c>
    </row>
    <row r="8" spans="1:3" ht="15" x14ac:dyDescent="0.25">
      <c r="A8" s="44"/>
    </row>
    <row r="9" spans="1:3" x14ac:dyDescent="0.2">
      <c r="A9" s="14" t="s">
        <v>141</v>
      </c>
    </row>
    <row r="10" spans="1:3" x14ac:dyDescent="0.2">
      <c r="B10" s="8" t="s">
        <v>216</v>
      </c>
    </row>
    <row r="12" spans="1:3" x14ac:dyDescent="0.2">
      <c r="A12" s="14" t="s">
        <v>168</v>
      </c>
    </row>
    <row r="14" spans="1:3" x14ac:dyDescent="0.2">
      <c r="A14" s="27" t="s">
        <v>164</v>
      </c>
      <c r="B14" s="15" t="s">
        <v>169</v>
      </c>
    </row>
    <row r="15" spans="1:3" x14ac:dyDescent="0.2">
      <c r="B15" s="16" t="s">
        <v>171</v>
      </c>
    </row>
    <row r="16" spans="1:3" x14ac:dyDescent="0.2">
      <c r="B16" s="16"/>
    </row>
    <row r="17" spans="1:2" x14ac:dyDescent="0.2">
      <c r="A17" s="28" t="s">
        <v>170</v>
      </c>
      <c r="B17" s="15" t="s">
        <v>172</v>
      </c>
    </row>
    <row r="18" spans="1:2" x14ac:dyDescent="0.2">
      <c r="A18" s="28"/>
      <c r="B18" s="16" t="s">
        <v>148</v>
      </c>
    </row>
    <row r="19" spans="1:2" x14ac:dyDescent="0.2">
      <c r="B19" s="17" t="s">
        <v>142</v>
      </c>
    </row>
    <row r="20" spans="1:2" x14ac:dyDescent="0.2">
      <c r="B20" s="17" t="s">
        <v>143</v>
      </c>
    </row>
    <row r="21" spans="1:2" x14ac:dyDescent="0.2">
      <c r="B21" s="15" t="s">
        <v>185</v>
      </c>
    </row>
    <row r="22" spans="1:2" x14ac:dyDescent="0.2">
      <c r="B22" s="17"/>
    </row>
    <row r="23" spans="1:2" x14ac:dyDescent="0.2">
      <c r="A23" s="14" t="s">
        <v>173</v>
      </c>
    </row>
    <row r="24" spans="1:2" x14ac:dyDescent="0.2">
      <c r="B24" s="15" t="s">
        <v>197</v>
      </c>
    </row>
    <row r="25" spans="1:2" x14ac:dyDescent="0.2">
      <c r="B25" s="18" t="s">
        <v>174</v>
      </c>
    </row>
    <row r="26" spans="1:2" x14ac:dyDescent="0.2">
      <c r="B26" s="18" t="s">
        <v>186</v>
      </c>
    </row>
    <row r="27" spans="1:2" x14ac:dyDescent="0.2">
      <c r="B27" s="18" t="s">
        <v>175</v>
      </c>
    </row>
    <row r="28" spans="1:2" x14ac:dyDescent="0.2">
      <c r="B28" s="19" t="s">
        <v>145</v>
      </c>
    </row>
    <row r="29" spans="1:2" x14ac:dyDescent="0.2">
      <c r="B29" s="19" t="s">
        <v>149</v>
      </c>
    </row>
    <row r="30" spans="1:2" x14ac:dyDescent="0.2">
      <c r="B30" s="17" t="s">
        <v>146</v>
      </c>
    </row>
    <row r="31" spans="1:2" x14ac:dyDescent="0.2">
      <c r="B31" s="17"/>
    </row>
    <row r="33" spans="1:15" x14ac:dyDescent="0.2">
      <c r="A33" s="20" t="s">
        <v>176</v>
      </c>
      <c r="B33" s="21"/>
      <c r="C33" s="21"/>
      <c r="D33" s="21"/>
    </row>
    <row r="34" spans="1:15" x14ac:dyDescent="0.2">
      <c r="B34" s="13" t="str">
        <f>CONCATENATE("Finding information on students whose first declared major was ",'First Declared'!D43," (",'First Declared'!C43,") - see row 43")</f>
        <v>Finding information on students whose first declared major was Chemistry (CHEM) - see row 43</v>
      </c>
    </row>
    <row r="35" spans="1:15" x14ac:dyDescent="0.2">
      <c r="B35" s="13" t="str">
        <f>CONCATENATE(" - ", 'First Declared'!E43, " students who entered as first-time, full-time freshman in the summer/fall of ", C2, " had a first declared major of ", 'First Declared'!D43)</f>
        <v xml:space="preserve"> - 296 students who entered as first-time, full-time freshman in the summer/fall of 2012-2015 had a first declared major of Chemistry</v>
      </c>
    </row>
    <row r="36" spans="1:15" x14ac:dyDescent="0.2">
      <c r="B36" s="13" t="str">
        <f>CONCATENATE("   - ",'First Declared'!F43," of those students (",TEXT('First Declared'!G43,"0%"),") earned their Bachelor's degree within 6 years regardless of degree college/major")</f>
        <v xml:space="preserve">   - 182 of those students (61%) earned their Bachelor's degree within 6 years regardless of degree college/major</v>
      </c>
    </row>
    <row r="37" spans="1:15" x14ac:dyDescent="0.2">
      <c r="B37" s="13" t="str">
        <f>CONCATENATE("   - ",'First Declared'!H43," of those students (",TEXT('First Declared'!I43,"0%"),") earned their Bachelor's degree within 6 years in the same college as their entry college (A&amp;S)")</f>
        <v xml:space="preserve">   - 157 of those students (53%) earned their Bachelor's degree within 6 years in the same college as their entry college (A&amp;S)</v>
      </c>
      <c r="O37" s="15"/>
    </row>
    <row r="38" spans="1:15" x14ac:dyDescent="0.2">
      <c r="B38" s="13" t="str">
        <f>CONCATENATE("   - ",'First Declared'!J43," of those students (",TEXT('First Declared'!K43,"0%"),") earned their Bachelor's degree within 6 years in the same major (", 'First Declared'!D43, ")")</f>
        <v xml:space="preserve">   - 47 of those students (16%) earned their Bachelor's degree within 6 years in the same major (Chemistry)</v>
      </c>
      <c r="O38" s="15"/>
    </row>
    <row r="39" spans="1:15" x14ac:dyDescent="0.2">
      <c r="O39" s="15"/>
    </row>
    <row r="40" spans="1:15" x14ac:dyDescent="0.2">
      <c r="B40" s="15"/>
    </row>
  </sheetData>
  <hyperlinks>
    <hyperlink ref="A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117"/>
  <sheetViews>
    <sheetView workbookViewId="0">
      <pane xSplit="4" ySplit="3" topLeftCell="E4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5.42578125" style="1" bestFit="1" customWidth="1"/>
    <col min="2" max="2" width="9.7109375" style="1" customWidth="1"/>
    <col min="3" max="3" width="11.85546875" style="1" bestFit="1" customWidth="1"/>
    <col min="4" max="4" width="38.7109375" style="1" bestFit="1" customWidth="1"/>
    <col min="5" max="5" width="11.28515625" style="1" bestFit="1" customWidth="1"/>
    <col min="6" max="6" width="13.140625" style="1" customWidth="1"/>
    <col min="7" max="7" width="15" style="1" customWidth="1"/>
    <col min="8" max="8" width="14.5703125" style="1" customWidth="1"/>
    <col min="9" max="9" width="14.42578125" style="1" customWidth="1"/>
    <col min="10" max="10" width="14.5703125" style="1" customWidth="1"/>
    <col min="11" max="11" width="15" style="1" customWidth="1"/>
    <col min="12" max="16384" width="9.140625" style="1"/>
  </cols>
  <sheetData>
    <row r="1" spans="1:11" ht="15.75" x14ac:dyDescent="0.25">
      <c r="A1" s="31" t="s">
        <v>167</v>
      </c>
      <c r="B1" s="31"/>
      <c r="C1" s="32"/>
      <c r="D1" s="32"/>
    </row>
    <row r="2" spans="1:11" ht="32.25" customHeight="1" x14ac:dyDescent="0.2">
      <c r="F2" s="53" t="s">
        <v>154</v>
      </c>
      <c r="G2" s="54"/>
      <c r="H2" s="53" t="s">
        <v>155</v>
      </c>
      <c r="I2" s="55"/>
      <c r="J2" s="53" t="s">
        <v>164</v>
      </c>
      <c r="K2" s="54"/>
    </row>
    <row r="3" spans="1:11" s="2" customFormat="1" ht="84" customHeight="1" thickBot="1" x14ac:dyDescent="0.3">
      <c r="A3" s="24" t="s">
        <v>144</v>
      </c>
      <c r="B3" s="24" t="s">
        <v>181</v>
      </c>
      <c r="C3" s="24" t="s">
        <v>162</v>
      </c>
      <c r="D3" s="25" t="s">
        <v>163</v>
      </c>
      <c r="E3" s="24" t="s">
        <v>244</v>
      </c>
      <c r="F3" s="26" t="s">
        <v>153</v>
      </c>
      <c r="G3" s="24" t="s">
        <v>150</v>
      </c>
      <c r="H3" s="26" t="s">
        <v>158</v>
      </c>
      <c r="I3" s="26" t="s">
        <v>151</v>
      </c>
      <c r="J3" s="26" t="s">
        <v>165</v>
      </c>
      <c r="K3" s="24" t="s">
        <v>166</v>
      </c>
    </row>
    <row r="4" spans="1:11" ht="13.5" thickTop="1" x14ac:dyDescent="0.2">
      <c r="A4" s="1" t="s">
        <v>0</v>
      </c>
      <c r="B4" s="1" t="s">
        <v>194</v>
      </c>
      <c r="C4" s="1" t="s">
        <v>0</v>
      </c>
      <c r="D4" s="1" t="s">
        <v>1</v>
      </c>
      <c r="E4" s="3">
        <v>23178</v>
      </c>
      <c r="F4" s="6">
        <v>16590</v>
      </c>
      <c r="G4" s="4">
        <v>0.71576494952109759</v>
      </c>
      <c r="H4" s="6">
        <v>13475</v>
      </c>
      <c r="I4" s="46">
        <v>0.58137026490637678</v>
      </c>
      <c r="J4" s="22">
        <v>5662</v>
      </c>
      <c r="K4" s="39">
        <v>0.24428337216325827</v>
      </c>
    </row>
    <row r="5" spans="1:11" x14ac:dyDescent="0.2">
      <c r="A5" s="1" t="s">
        <v>6</v>
      </c>
      <c r="B5" s="1" t="s">
        <v>0</v>
      </c>
      <c r="C5" s="1" t="s">
        <v>0</v>
      </c>
      <c r="D5" s="1" t="s">
        <v>1</v>
      </c>
      <c r="E5" s="3">
        <v>15857</v>
      </c>
      <c r="F5" s="6">
        <v>10744</v>
      </c>
      <c r="G5" s="4">
        <v>0.6775556536545374</v>
      </c>
      <c r="H5" s="6">
        <v>8495</v>
      </c>
      <c r="I5" s="40">
        <v>0.53572554707700071</v>
      </c>
      <c r="J5" s="22">
        <v>3466</v>
      </c>
      <c r="K5" s="40">
        <v>0.21857854575266444</v>
      </c>
    </row>
    <row r="6" spans="1:11" x14ac:dyDescent="0.2">
      <c r="A6" s="1" t="s">
        <v>6</v>
      </c>
      <c r="B6" s="1" t="s">
        <v>178</v>
      </c>
      <c r="C6" s="1" t="s">
        <v>0</v>
      </c>
      <c r="D6" s="1" t="s">
        <v>1</v>
      </c>
      <c r="E6" s="3">
        <v>1310</v>
      </c>
      <c r="F6" s="6">
        <v>833</v>
      </c>
      <c r="G6" s="4">
        <v>0.6358778625954199</v>
      </c>
      <c r="H6" s="6">
        <v>743</v>
      </c>
      <c r="I6" s="40">
        <v>0.56717557251908401</v>
      </c>
      <c r="J6" s="22">
        <v>417</v>
      </c>
      <c r="K6" s="40">
        <v>0.31832061068702289</v>
      </c>
    </row>
    <row r="7" spans="1:11" x14ac:dyDescent="0.2">
      <c r="A7" s="1" t="s">
        <v>6</v>
      </c>
      <c r="B7" s="1" t="s">
        <v>179</v>
      </c>
      <c r="C7" s="1" t="s">
        <v>0</v>
      </c>
      <c r="D7" s="1" t="s">
        <v>1</v>
      </c>
      <c r="E7" s="3">
        <v>5965</v>
      </c>
      <c r="F7" s="6">
        <v>4158</v>
      </c>
      <c r="G7" s="4">
        <v>0.69706621961441739</v>
      </c>
      <c r="H7" s="6">
        <v>3809</v>
      </c>
      <c r="I7" s="40">
        <v>0.63855825649622799</v>
      </c>
      <c r="J7" s="22">
        <v>2231</v>
      </c>
      <c r="K7" s="40">
        <v>0.37401508801341155</v>
      </c>
    </row>
    <row r="8" spans="1:11" x14ac:dyDescent="0.2">
      <c r="A8" s="1" t="s">
        <v>6</v>
      </c>
      <c r="B8" s="1" t="s">
        <v>180</v>
      </c>
      <c r="C8" s="1" t="s">
        <v>0</v>
      </c>
      <c r="D8" s="1" t="s">
        <v>1</v>
      </c>
      <c r="E8" s="3">
        <v>1918</v>
      </c>
      <c r="F8" s="6">
        <v>1386</v>
      </c>
      <c r="G8" s="4">
        <v>0.72262773722627738</v>
      </c>
      <c r="H8" s="6">
        <v>1184</v>
      </c>
      <c r="I8" s="40">
        <v>0.61730969760166843</v>
      </c>
      <c r="J8" s="22">
        <v>818</v>
      </c>
      <c r="K8" s="40">
        <v>0.42648592283628778</v>
      </c>
    </row>
    <row r="9" spans="1:11" x14ac:dyDescent="0.2">
      <c r="A9" s="1" t="s">
        <v>87</v>
      </c>
      <c r="B9" s="1" t="s">
        <v>194</v>
      </c>
      <c r="C9" s="1" t="s">
        <v>0</v>
      </c>
      <c r="D9" s="1" t="s">
        <v>1</v>
      </c>
      <c r="E9" s="3">
        <v>2751</v>
      </c>
      <c r="F9" s="6">
        <v>2267</v>
      </c>
      <c r="G9" s="4">
        <v>0.82406397673573251</v>
      </c>
      <c r="H9" s="6">
        <v>2074</v>
      </c>
      <c r="I9" s="40">
        <v>0.75390766993820424</v>
      </c>
      <c r="J9" s="22">
        <v>590</v>
      </c>
      <c r="K9" s="40">
        <v>0.21446746637586334</v>
      </c>
    </row>
    <row r="10" spans="1:11" x14ac:dyDescent="0.2">
      <c r="A10" s="1" t="s">
        <v>187</v>
      </c>
      <c r="B10" s="1" t="s">
        <v>194</v>
      </c>
      <c r="C10" s="1" t="s">
        <v>0</v>
      </c>
      <c r="D10" s="1" t="s">
        <v>1</v>
      </c>
      <c r="E10" s="3">
        <v>201</v>
      </c>
      <c r="F10" s="6">
        <v>160</v>
      </c>
      <c r="G10" s="4">
        <v>0.79601990049751248</v>
      </c>
      <c r="H10" s="6">
        <v>127</v>
      </c>
      <c r="I10" s="40">
        <v>0.63184079601990051</v>
      </c>
      <c r="J10" s="22">
        <v>82</v>
      </c>
      <c r="K10" s="40">
        <v>0.4079601990049751</v>
      </c>
    </row>
    <row r="11" spans="1:11" x14ac:dyDescent="0.2">
      <c r="A11" s="1" t="s">
        <v>96</v>
      </c>
      <c r="B11" s="1" t="s">
        <v>194</v>
      </c>
      <c r="C11" s="1" t="s">
        <v>0</v>
      </c>
      <c r="D11" s="1" t="s">
        <v>1</v>
      </c>
      <c r="E11" s="3">
        <v>3427</v>
      </c>
      <c r="F11" s="6">
        <v>2722</v>
      </c>
      <c r="G11" s="4">
        <v>0.79428071199299677</v>
      </c>
      <c r="H11" s="6">
        <v>2296</v>
      </c>
      <c r="I11" s="40">
        <v>0.66997373796323312</v>
      </c>
      <c r="J11" s="22">
        <v>1346</v>
      </c>
      <c r="K11" s="40">
        <v>0.39276334986868983</v>
      </c>
    </row>
    <row r="12" spans="1:11" x14ac:dyDescent="0.2">
      <c r="A12" s="35" t="s">
        <v>4</v>
      </c>
      <c r="B12" s="35" t="s">
        <v>194</v>
      </c>
      <c r="C12" s="35" t="s">
        <v>0</v>
      </c>
      <c r="D12" s="35" t="s">
        <v>1</v>
      </c>
      <c r="E12" s="37">
        <v>371</v>
      </c>
      <c r="F12" s="22">
        <v>253</v>
      </c>
      <c r="G12" s="40">
        <v>0.68194070080862534</v>
      </c>
      <c r="H12" s="22">
        <v>175</v>
      </c>
      <c r="I12" s="40">
        <v>0.47169811320754718</v>
      </c>
      <c r="J12" s="22">
        <v>16</v>
      </c>
      <c r="K12" s="40">
        <v>4.3126684636118601E-2</v>
      </c>
    </row>
    <row r="13" spans="1:11" x14ac:dyDescent="0.2">
      <c r="A13" s="35" t="s">
        <v>217</v>
      </c>
      <c r="B13" s="35" t="s">
        <v>194</v>
      </c>
      <c r="C13" s="35" t="s">
        <v>0</v>
      </c>
      <c r="D13" s="35" t="s">
        <v>1</v>
      </c>
      <c r="E13" s="37">
        <v>312</v>
      </c>
      <c r="F13" s="22">
        <v>246</v>
      </c>
      <c r="G13" s="40">
        <v>0.78846153846153844</v>
      </c>
      <c r="H13" s="22">
        <v>124</v>
      </c>
      <c r="I13" s="40">
        <v>0.39743589743589741</v>
      </c>
      <c r="J13" s="22">
        <v>32</v>
      </c>
      <c r="K13" s="40">
        <v>0.10256410256410256</v>
      </c>
    </row>
    <row r="14" spans="1:11" x14ac:dyDescent="0.2">
      <c r="A14" s="29" t="s">
        <v>128</v>
      </c>
      <c r="B14" s="29" t="s">
        <v>194</v>
      </c>
      <c r="C14" s="29" t="s">
        <v>0</v>
      </c>
      <c r="D14" s="29" t="s">
        <v>1</v>
      </c>
      <c r="E14" s="38">
        <v>259</v>
      </c>
      <c r="F14" s="30">
        <v>198</v>
      </c>
      <c r="G14" s="41">
        <v>0.76447876447876451</v>
      </c>
      <c r="H14" s="30">
        <v>184</v>
      </c>
      <c r="I14" s="41">
        <v>0.71042471042471045</v>
      </c>
      <c r="J14" s="30">
        <v>130</v>
      </c>
      <c r="K14" s="41">
        <v>0.50193050193050193</v>
      </c>
    </row>
    <row r="15" spans="1:11" x14ac:dyDescent="0.2">
      <c r="A15" s="29" t="s">
        <v>6</v>
      </c>
      <c r="B15" s="29" t="s">
        <v>194</v>
      </c>
      <c r="C15" s="29" t="s">
        <v>133</v>
      </c>
      <c r="D15" s="29" t="s">
        <v>134</v>
      </c>
      <c r="E15" s="38">
        <v>6664</v>
      </c>
      <c r="F15" s="30">
        <v>4367</v>
      </c>
      <c r="G15" s="41">
        <v>0.65531212484993995</v>
      </c>
      <c r="H15" s="30">
        <v>2759</v>
      </c>
      <c r="I15" s="41">
        <v>0.414015606242497</v>
      </c>
      <c r="J15" s="30">
        <v>0</v>
      </c>
      <c r="K15" s="41">
        <v>0</v>
      </c>
    </row>
    <row r="16" spans="1:11" x14ac:dyDescent="0.2">
      <c r="A16" s="35" t="s">
        <v>6</v>
      </c>
      <c r="B16" s="35" t="s">
        <v>178</v>
      </c>
      <c r="C16" s="35" t="s">
        <v>7</v>
      </c>
      <c r="D16" s="35" t="s">
        <v>8</v>
      </c>
      <c r="E16" s="37">
        <v>33</v>
      </c>
      <c r="F16" s="22">
        <v>21</v>
      </c>
      <c r="G16" s="40">
        <v>0.63636363636363635</v>
      </c>
      <c r="H16" s="22">
        <v>19</v>
      </c>
      <c r="I16" s="40">
        <v>0.5757575757575758</v>
      </c>
      <c r="J16" s="22">
        <v>11</v>
      </c>
      <c r="K16" s="40">
        <v>0.33333333333333331</v>
      </c>
    </row>
    <row r="17" spans="1:11" x14ac:dyDescent="0.2">
      <c r="A17" s="35" t="s">
        <v>6</v>
      </c>
      <c r="B17" s="35" t="s">
        <v>178</v>
      </c>
      <c r="C17" s="35" t="s">
        <v>9</v>
      </c>
      <c r="D17" s="35" t="s">
        <v>195</v>
      </c>
      <c r="E17" s="37">
        <v>203</v>
      </c>
      <c r="F17" s="22">
        <v>119</v>
      </c>
      <c r="G17" s="40">
        <v>0.58620689655172409</v>
      </c>
      <c r="H17" s="22">
        <v>103</v>
      </c>
      <c r="I17" s="40">
        <v>0.5073891625615764</v>
      </c>
      <c r="J17" s="22">
        <v>51</v>
      </c>
      <c r="K17" s="40">
        <v>0.25123152709359609</v>
      </c>
    </row>
    <row r="18" spans="1:11" x14ac:dyDescent="0.2">
      <c r="A18" s="35" t="s">
        <v>6</v>
      </c>
      <c r="B18" s="35" t="s">
        <v>178</v>
      </c>
      <c r="C18" s="35" t="s">
        <v>12</v>
      </c>
      <c r="D18" s="35" t="s">
        <v>13</v>
      </c>
      <c r="E18" s="37">
        <v>15</v>
      </c>
      <c r="F18" s="22">
        <v>5</v>
      </c>
      <c r="G18" s="40">
        <v>0.33333333333333331</v>
      </c>
      <c r="H18" s="22">
        <v>4</v>
      </c>
      <c r="I18" s="40">
        <v>0.26666666666666666</v>
      </c>
      <c r="J18" s="22">
        <v>0</v>
      </c>
      <c r="K18" s="40">
        <v>0</v>
      </c>
    </row>
    <row r="19" spans="1:11" x14ac:dyDescent="0.2">
      <c r="A19" s="35" t="s">
        <v>6</v>
      </c>
      <c r="B19" s="35" t="s">
        <v>178</v>
      </c>
      <c r="C19" s="35" t="s">
        <v>20</v>
      </c>
      <c r="D19" s="35" t="s">
        <v>21</v>
      </c>
      <c r="E19" s="37">
        <v>15</v>
      </c>
      <c r="F19" s="22">
        <v>11</v>
      </c>
      <c r="G19" s="40">
        <v>0.73333333333333328</v>
      </c>
      <c r="H19" s="22">
        <v>11</v>
      </c>
      <c r="I19" s="40">
        <v>0.73333333333333328</v>
      </c>
      <c r="J19" s="22">
        <v>8</v>
      </c>
      <c r="K19" s="40">
        <v>0.53333333333333333</v>
      </c>
    </row>
    <row r="20" spans="1:11" x14ac:dyDescent="0.2">
      <c r="A20" s="35" t="s">
        <v>6</v>
      </c>
      <c r="B20" s="35" t="s">
        <v>178</v>
      </c>
      <c r="C20" s="35" t="s">
        <v>22</v>
      </c>
      <c r="D20" s="35" t="s">
        <v>23</v>
      </c>
      <c r="E20" s="37">
        <v>14</v>
      </c>
      <c r="F20" s="22">
        <v>10</v>
      </c>
      <c r="G20" s="40">
        <v>0.7142857142857143</v>
      </c>
      <c r="H20" s="22">
        <v>9</v>
      </c>
      <c r="I20" s="40">
        <v>0.6428571428571429</v>
      </c>
      <c r="J20" s="22">
        <v>6</v>
      </c>
      <c r="K20" s="40">
        <v>0.42857142857142855</v>
      </c>
    </row>
    <row r="21" spans="1:11" x14ac:dyDescent="0.2">
      <c r="A21" s="35" t="s">
        <v>6</v>
      </c>
      <c r="B21" s="35" t="s">
        <v>178</v>
      </c>
      <c r="C21" s="35" t="s">
        <v>247</v>
      </c>
      <c r="D21" s="35" t="s">
        <v>27</v>
      </c>
      <c r="E21" s="37">
        <v>1</v>
      </c>
      <c r="F21" s="22">
        <v>1</v>
      </c>
      <c r="G21" s="40">
        <v>1</v>
      </c>
      <c r="H21" s="22">
        <v>1</v>
      </c>
      <c r="I21" s="40">
        <v>1</v>
      </c>
      <c r="J21" s="22">
        <v>1</v>
      </c>
      <c r="K21" s="40">
        <v>1</v>
      </c>
    </row>
    <row r="22" spans="1:11" x14ac:dyDescent="0.2">
      <c r="A22" s="35" t="s">
        <v>6</v>
      </c>
      <c r="B22" s="35" t="s">
        <v>178</v>
      </c>
      <c r="C22" s="35" t="s">
        <v>26</v>
      </c>
      <c r="D22" s="35" t="s">
        <v>27</v>
      </c>
      <c r="E22" s="37">
        <v>33</v>
      </c>
      <c r="F22" s="22">
        <v>17</v>
      </c>
      <c r="G22" s="40">
        <v>0.51515151515151514</v>
      </c>
      <c r="H22" s="22">
        <v>15</v>
      </c>
      <c r="I22" s="40">
        <v>0.45454545454545453</v>
      </c>
      <c r="J22" s="22">
        <v>8</v>
      </c>
      <c r="K22" s="40">
        <v>0.24242424242424243</v>
      </c>
    </row>
    <row r="23" spans="1:11" x14ac:dyDescent="0.2">
      <c r="A23" s="35" t="s">
        <v>6</v>
      </c>
      <c r="B23" s="35" t="s">
        <v>178</v>
      </c>
      <c r="C23" s="35" t="s">
        <v>32</v>
      </c>
      <c r="D23" s="35" t="s">
        <v>33</v>
      </c>
      <c r="E23" s="37">
        <v>266</v>
      </c>
      <c r="F23" s="22">
        <v>190</v>
      </c>
      <c r="G23" s="40">
        <v>0.7142857142857143</v>
      </c>
      <c r="H23" s="22">
        <v>174</v>
      </c>
      <c r="I23" s="40">
        <v>0.65413533834586468</v>
      </c>
      <c r="J23" s="22">
        <v>127</v>
      </c>
      <c r="K23" s="40">
        <v>0.47744360902255639</v>
      </c>
    </row>
    <row r="24" spans="1:11" x14ac:dyDescent="0.2">
      <c r="A24" s="35" t="s">
        <v>6</v>
      </c>
      <c r="B24" s="35" t="s">
        <v>178</v>
      </c>
      <c r="C24" s="35" t="s">
        <v>38</v>
      </c>
      <c r="D24" s="35" t="s">
        <v>218</v>
      </c>
      <c r="E24" s="37">
        <v>284</v>
      </c>
      <c r="F24" s="22">
        <v>168</v>
      </c>
      <c r="G24" s="40">
        <v>0.59154929577464788</v>
      </c>
      <c r="H24" s="22">
        <v>133</v>
      </c>
      <c r="I24" s="40">
        <v>0.46830985915492956</v>
      </c>
      <c r="J24" s="22">
        <v>64</v>
      </c>
      <c r="K24" s="40">
        <v>0.22535211267605634</v>
      </c>
    </row>
    <row r="25" spans="1:11" x14ac:dyDescent="0.2">
      <c r="A25" s="35" t="s">
        <v>6</v>
      </c>
      <c r="B25" s="35" t="s">
        <v>178</v>
      </c>
      <c r="C25" s="35" t="s">
        <v>39</v>
      </c>
      <c r="D25" s="35" t="s">
        <v>40</v>
      </c>
      <c r="E25" s="37">
        <v>11</v>
      </c>
      <c r="F25" s="22">
        <v>7</v>
      </c>
      <c r="G25" s="40">
        <v>0.63636363636363635</v>
      </c>
      <c r="H25" s="22">
        <v>7</v>
      </c>
      <c r="I25" s="40">
        <v>0.63636363636363635</v>
      </c>
      <c r="J25" s="22">
        <v>5</v>
      </c>
      <c r="K25" s="40">
        <v>0.45454545454545453</v>
      </c>
    </row>
    <row r="26" spans="1:11" x14ac:dyDescent="0.2">
      <c r="A26" s="35" t="s">
        <v>6</v>
      </c>
      <c r="B26" s="35" t="s">
        <v>178</v>
      </c>
      <c r="C26" s="35" t="s">
        <v>45</v>
      </c>
      <c r="D26" s="35" t="s">
        <v>46</v>
      </c>
      <c r="E26" s="37">
        <v>11</v>
      </c>
      <c r="F26" s="22">
        <v>5</v>
      </c>
      <c r="G26" s="40">
        <v>0.45454545454545453</v>
      </c>
      <c r="H26" s="22">
        <v>5</v>
      </c>
      <c r="I26" s="40">
        <v>0.45454545454545453</v>
      </c>
      <c r="J26" s="22">
        <v>3</v>
      </c>
      <c r="K26" s="40">
        <v>0.27272727272727271</v>
      </c>
    </row>
    <row r="27" spans="1:11" x14ac:dyDescent="0.2">
      <c r="A27" s="35" t="s">
        <v>6</v>
      </c>
      <c r="B27" s="35" t="s">
        <v>178</v>
      </c>
      <c r="C27" s="35" t="s">
        <v>47</v>
      </c>
      <c r="D27" s="35" t="s">
        <v>48</v>
      </c>
      <c r="E27" s="37">
        <v>159</v>
      </c>
      <c r="F27" s="22">
        <v>111</v>
      </c>
      <c r="G27" s="40">
        <v>0.69811320754716977</v>
      </c>
      <c r="H27" s="22">
        <v>105</v>
      </c>
      <c r="I27" s="40">
        <v>0.660377358490566</v>
      </c>
      <c r="J27" s="22">
        <v>70</v>
      </c>
      <c r="K27" s="40">
        <v>0.44025157232704404</v>
      </c>
    </row>
    <row r="28" spans="1:11" x14ac:dyDescent="0.2">
      <c r="A28" s="35" t="s">
        <v>6</v>
      </c>
      <c r="B28" s="35" t="s">
        <v>178</v>
      </c>
      <c r="C28" s="35" t="s">
        <v>49</v>
      </c>
      <c r="D28" s="35" t="s">
        <v>50</v>
      </c>
      <c r="E28" s="37">
        <v>46</v>
      </c>
      <c r="F28" s="22">
        <v>33</v>
      </c>
      <c r="G28" s="40">
        <v>0.71739130434782605</v>
      </c>
      <c r="H28" s="22">
        <v>29</v>
      </c>
      <c r="I28" s="40">
        <v>0.63043478260869568</v>
      </c>
      <c r="J28" s="22">
        <v>11</v>
      </c>
      <c r="K28" s="40">
        <v>0.2391304347826087</v>
      </c>
    </row>
    <row r="29" spans="1:11" x14ac:dyDescent="0.2">
      <c r="A29" s="35" t="s">
        <v>6</v>
      </c>
      <c r="B29" s="35" t="s">
        <v>178</v>
      </c>
      <c r="C29" s="35" t="s">
        <v>55</v>
      </c>
      <c r="D29" s="35" t="s">
        <v>56</v>
      </c>
      <c r="E29" s="37">
        <v>1</v>
      </c>
      <c r="F29" s="22">
        <v>0</v>
      </c>
      <c r="G29" s="40">
        <v>0</v>
      </c>
      <c r="H29" s="22">
        <v>0</v>
      </c>
      <c r="I29" s="40">
        <v>0</v>
      </c>
      <c r="J29" s="22">
        <v>0</v>
      </c>
      <c r="K29" s="40">
        <v>0</v>
      </c>
    </row>
    <row r="30" spans="1:11" x14ac:dyDescent="0.2">
      <c r="A30" s="35" t="s">
        <v>6</v>
      </c>
      <c r="B30" s="35" t="s">
        <v>178</v>
      </c>
      <c r="C30" s="35" t="s">
        <v>57</v>
      </c>
      <c r="D30" s="35" t="s">
        <v>58</v>
      </c>
      <c r="E30" s="37">
        <v>24</v>
      </c>
      <c r="F30" s="22">
        <v>13</v>
      </c>
      <c r="G30" s="40">
        <v>0.54166666666666663</v>
      </c>
      <c r="H30" s="22">
        <v>13</v>
      </c>
      <c r="I30" s="40">
        <v>0.54166666666666663</v>
      </c>
      <c r="J30" s="22">
        <v>12</v>
      </c>
      <c r="K30" s="40">
        <v>0.5</v>
      </c>
    </row>
    <row r="31" spans="1:11" x14ac:dyDescent="0.2">
      <c r="A31" s="35" t="s">
        <v>6</v>
      </c>
      <c r="B31" s="35" t="s">
        <v>178</v>
      </c>
      <c r="C31" s="35" t="s">
        <v>209</v>
      </c>
      <c r="D31" s="35" t="s">
        <v>210</v>
      </c>
      <c r="E31" s="37">
        <v>2</v>
      </c>
      <c r="F31" s="22">
        <v>2</v>
      </c>
      <c r="G31" s="40">
        <v>1</v>
      </c>
      <c r="H31" s="22">
        <v>2</v>
      </c>
      <c r="I31" s="40">
        <v>1</v>
      </c>
      <c r="J31" s="22">
        <v>1</v>
      </c>
      <c r="K31" s="40">
        <v>0.5</v>
      </c>
    </row>
    <row r="32" spans="1:11" x14ac:dyDescent="0.2">
      <c r="A32" s="35" t="s">
        <v>6</v>
      </c>
      <c r="B32" s="35" t="s">
        <v>178</v>
      </c>
      <c r="C32" s="35" t="s">
        <v>64</v>
      </c>
      <c r="D32" s="35" t="s">
        <v>65</v>
      </c>
      <c r="E32" s="37">
        <v>47</v>
      </c>
      <c r="F32" s="22">
        <v>28</v>
      </c>
      <c r="G32" s="40">
        <v>0.5957446808510638</v>
      </c>
      <c r="H32" s="22">
        <v>27</v>
      </c>
      <c r="I32" s="40">
        <v>0.57446808510638303</v>
      </c>
      <c r="J32" s="22">
        <v>14</v>
      </c>
      <c r="K32" s="40">
        <v>0.2978723404255319</v>
      </c>
    </row>
    <row r="33" spans="1:11" x14ac:dyDescent="0.2">
      <c r="A33" s="35" t="s">
        <v>6</v>
      </c>
      <c r="B33" s="35" t="s">
        <v>178</v>
      </c>
      <c r="C33" s="35" t="s">
        <v>72</v>
      </c>
      <c r="D33" s="35" t="s">
        <v>73</v>
      </c>
      <c r="E33" s="37">
        <v>8</v>
      </c>
      <c r="F33" s="22">
        <v>5</v>
      </c>
      <c r="G33" s="40">
        <v>0.625</v>
      </c>
      <c r="H33" s="22">
        <v>5</v>
      </c>
      <c r="I33" s="40">
        <v>0.625</v>
      </c>
      <c r="J33" s="22">
        <v>3</v>
      </c>
      <c r="K33" s="40">
        <v>0.375</v>
      </c>
    </row>
    <row r="34" spans="1:11" x14ac:dyDescent="0.2">
      <c r="A34" s="35" t="s">
        <v>6</v>
      </c>
      <c r="B34" s="35" t="s">
        <v>178</v>
      </c>
      <c r="C34" s="35" t="s">
        <v>74</v>
      </c>
      <c r="D34" s="35" t="s">
        <v>75</v>
      </c>
      <c r="E34" s="37">
        <v>3</v>
      </c>
      <c r="F34" s="22">
        <v>2</v>
      </c>
      <c r="G34" s="40">
        <v>0.66666666666666663</v>
      </c>
      <c r="H34" s="22">
        <v>2</v>
      </c>
      <c r="I34" s="40">
        <v>0.66666666666666663</v>
      </c>
      <c r="J34" s="22">
        <v>0</v>
      </c>
      <c r="K34" s="40">
        <v>0</v>
      </c>
    </row>
    <row r="35" spans="1:11" x14ac:dyDescent="0.2">
      <c r="A35" s="35" t="s">
        <v>6</v>
      </c>
      <c r="B35" s="35" t="s">
        <v>178</v>
      </c>
      <c r="C35" s="35" t="s">
        <v>80</v>
      </c>
      <c r="D35" s="35" t="s">
        <v>81</v>
      </c>
      <c r="E35" s="37">
        <v>40</v>
      </c>
      <c r="F35" s="22">
        <v>25</v>
      </c>
      <c r="G35" s="40">
        <v>0.625</v>
      </c>
      <c r="H35" s="22">
        <v>23</v>
      </c>
      <c r="I35" s="40">
        <v>0.57499999999999996</v>
      </c>
      <c r="J35" s="22">
        <v>15</v>
      </c>
      <c r="K35" s="40">
        <v>0.375</v>
      </c>
    </row>
    <row r="36" spans="1:11" x14ac:dyDescent="0.2">
      <c r="A36" s="35" t="s">
        <v>6</v>
      </c>
      <c r="B36" s="35" t="s">
        <v>178</v>
      </c>
      <c r="C36" s="35" t="s">
        <v>82</v>
      </c>
      <c r="D36" s="35" t="s">
        <v>81</v>
      </c>
      <c r="E36" s="37">
        <v>1</v>
      </c>
      <c r="F36" s="22">
        <v>1</v>
      </c>
      <c r="G36" s="40">
        <v>1</v>
      </c>
      <c r="H36" s="22">
        <v>1</v>
      </c>
      <c r="I36" s="40">
        <v>1</v>
      </c>
      <c r="J36" s="22">
        <v>0</v>
      </c>
      <c r="K36" s="40">
        <v>0</v>
      </c>
    </row>
    <row r="37" spans="1:11" x14ac:dyDescent="0.2">
      <c r="A37" s="35" t="s">
        <v>6</v>
      </c>
      <c r="B37" s="35" t="s">
        <v>178</v>
      </c>
      <c r="C37" s="35" t="s">
        <v>83</v>
      </c>
      <c r="D37" s="35" t="s">
        <v>84</v>
      </c>
      <c r="E37" s="37">
        <v>10</v>
      </c>
      <c r="F37" s="22">
        <v>4</v>
      </c>
      <c r="G37" s="40">
        <v>0.4</v>
      </c>
      <c r="H37" s="22">
        <v>4</v>
      </c>
      <c r="I37" s="40">
        <v>0.4</v>
      </c>
      <c r="J37" s="22">
        <v>4</v>
      </c>
      <c r="K37" s="40">
        <v>0.4</v>
      </c>
    </row>
    <row r="38" spans="1:11" x14ac:dyDescent="0.2">
      <c r="A38" s="29" t="s">
        <v>6</v>
      </c>
      <c r="B38" s="29" t="s">
        <v>178</v>
      </c>
      <c r="C38" s="29" t="s">
        <v>85</v>
      </c>
      <c r="D38" s="29" t="s">
        <v>84</v>
      </c>
      <c r="E38" s="38">
        <v>83</v>
      </c>
      <c r="F38" s="30">
        <v>55</v>
      </c>
      <c r="G38" s="41">
        <v>0.66265060240963858</v>
      </c>
      <c r="H38" s="30">
        <v>51</v>
      </c>
      <c r="I38" s="41">
        <v>0.61445783132530118</v>
      </c>
      <c r="J38" s="30">
        <v>3</v>
      </c>
      <c r="K38" s="41">
        <v>3.614457831325301E-2</v>
      </c>
    </row>
    <row r="39" spans="1:11" x14ac:dyDescent="0.2">
      <c r="A39" s="35" t="s">
        <v>6</v>
      </c>
      <c r="B39" s="35" t="s">
        <v>179</v>
      </c>
      <c r="C39" s="35" t="s">
        <v>14</v>
      </c>
      <c r="D39" s="35" t="s">
        <v>15</v>
      </c>
      <c r="E39" s="37">
        <v>114</v>
      </c>
      <c r="F39" s="22">
        <v>68</v>
      </c>
      <c r="G39" s="40">
        <v>0.59649122807017541</v>
      </c>
      <c r="H39" s="22">
        <v>63</v>
      </c>
      <c r="I39" s="40">
        <v>0.55263157894736847</v>
      </c>
      <c r="J39" s="22">
        <v>36</v>
      </c>
      <c r="K39" s="40">
        <v>0.31578947368421051</v>
      </c>
    </row>
    <row r="40" spans="1:11" x14ac:dyDescent="0.2">
      <c r="A40" s="49" t="s">
        <v>6</v>
      </c>
      <c r="B40" s="49" t="s">
        <v>179</v>
      </c>
      <c r="C40" s="49" t="s">
        <v>16</v>
      </c>
      <c r="D40" s="49" t="s">
        <v>17</v>
      </c>
      <c r="E40" s="51">
        <v>358</v>
      </c>
      <c r="F40" s="23">
        <v>257</v>
      </c>
      <c r="G40" s="47">
        <v>0.71787709497206709</v>
      </c>
      <c r="H40" s="23">
        <v>238</v>
      </c>
      <c r="I40" s="47">
        <v>0.66480446927374304</v>
      </c>
      <c r="J40" s="23">
        <v>108</v>
      </c>
      <c r="K40" s="47">
        <v>0.3016759776536313</v>
      </c>
    </row>
    <row r="41" spans="1:11" x14ac:dyDescent="0.2">
      <c r="A41" s="35" t="s">
        <v>6</v>
      </c>
      <c r="B41" s="35" t="s">
        <v>179</v>
      </c>
      <c r="C41" s="35" t="s">
        <v>18</v>
      </c>
      <c r="D41" s="35" t="s">
        <v>19</v>
      </c>
      <c r="E41" s="37">
        <v>245</v>
      </c>
      <c r="F41" s="22">
        <v>147</v>
      </c>
      <c r="G41" s="40">
        <v>0.6</v>
      </c>
      <c r="H41" s="22">
        <v>123</v>
      </c>
      <c r="I41" s="40">
        <v>0.50204081632653064</v>
      </c>
      <c r="J41" s="22">
        <v>29</v>
      </c>
      <c r="K41" s="40">
        <v>0.11836734693877551</v>
      </c>
    </row>
    <row r="42" spans="1:11" x14ac:dyDescent="0.2">
      <c r="A42" s="35" t="s">
        <v>6</v>
      </c>
      <c r="B42" s="35" t="s">
        <v>179</v>
      </c>
      <c r="C42" s="35" t="s">
        <v>190</v>
      </c>
      <c r="D42" s="35" t="s">
        <v>204</v>
      </c>
      <c r="E42" s="37">
        <v>262</v>
      </c>
      <c r="F42" s="22">
        <v>157</v>
      </c>
      <c r="G42" s="40">
        <v>0.5992366412213741</v>
      </c>
      <c r="H42" s="22">
        <v>114</v>
      </c>
      <c r="I42" s="40">
        <v>0.4351145038167939</v>
      </c>
      <c r="J42" s="22">
        <v>69</v>
      </c>
      <c r="K42" s="40">
        <v>0.26335877862595419</v>
      </c>
    </row>
    <row r="43" spans="1:11" x14ac:dyDescent="0.2">
      <c r="A43" s="35" t="s">
        <v>6</v>
      </c>
      <c r="B43" s="35" t="s">
        <v>179</v>
      </c>
      <c r="C43" s="35" t="s">
        <v>28</v>
      </c>
      <c r="D43" s="35" t="s">
        <v>29</v>
      </c>
      <c r="E43" s="37">
        <v>321</v>
      </c>
      <c r="F43" s="22">
        <v>223</v>
      </c>
      <c r="G43" s="40">
        <v>0.69470404984423673</v>
      </c>
      <c r="H43" s="22">
        <v>218</v>
      </c>
      <c r="I43" s="40">
        <v>0.67912772585669778</v>
      </c>
      <c r="J43" s="22">
        <v>149</v>
      </c>
      <c r="K43" s="40">
        <v>0.46417445482866043</v>
      </c>
    </row>
    <row r="44" spans="1:11" x14ac:dyDescent="0.2">
      <c r="A44" s="35" t="s">
        <v>6</v>
      </c>
      <c r="B44" s="35" t="s">
        <v>179</v>
      </c>
      <c r="C44" s="35" t="s">
        <v>34</v>
      </c>
      <c r="D44" s="35" t="s">
        <v>35</v>
      </c>
      <c r="E44" s="37">
        <v>456</v>
      </c>
      <c r="F44" s="22">
        <v>321</v>
      </c>
      <c r="G44" s="40">
        <v>0.70394736842105265</v>
      </c>
      <c r="H44" s="22">
        <v>296</v>
      </c>
      <c r="I44" s="40">
        <v>0.64912280701754388</v>
      </c>
      <c r="J44" s="22">
        <v>193</v>
      </c>
      <c r="K44" s="40">
        <v>0.4232456140350877</v>
      </c>
    </row>
    <row r="45" spans="1:11" x14ac:dyDescent="0.2">
      <c r="A45" s="35" t="s">
        <v>6</v>
      </c>
      <c r="B45" s="35" t="s">
        <v>179</v>
      </c>
      <c r="C45" s="35" t="s">
        <v>41</v>
      </c>
      <c r="D45" s="35" t="s">
        <v>42</v>
      </c>
      <c r="E45" s="37">
        <v>24</v>
      </c>
      <c r="F45" s="22">
        <v>16</v>
      </c>
      <c r="G45" s="40">
        <v>0.66666666666666663</v>
      </c>
      <c r="H45" s="22">
        <v>15</v>
      </c>
      <c r="I45" s="40">
        <v>0.625</v>
      </c>
      <c r="J45" s="22">
        <v>11</v>
      </c>
      <c r="K45" s="40">
        <v>0.45833333333333331</v>
      </c>
    </row>
    <row r="46" spans="1:11" x14ac:dyDescent="0.2">
      <c r="A46" s="35" t="s">
        <v>6</v>
      </c>
      <c r="B46" s="35" t="s">
        <v>179</v>
      </c>
      <c r="C46" s="35" t="s">
        <v>43</v>
      </c>
      <c r="D46" s="35" t="s">
        <v>44</v>
      </c>
      <c r="E46" s="37">
        <v>118</v>
      </c>
      <c r="F46" s="22">
        <v>81</v>
      </c>
      <c r="G46" s="40">
        <v>0.68644067796610164</v>
      </c>
      <c r="H46" s="22">
        <v>77</v>
      </c>
      <c r="I46" s="40">
        <v>0.65254237288135597</v>
      </c>
      <c r="J46" s="22">
        <v>54</v>
      </c>
      <c r="K46" s="40">
        <v>0.4576271186440678</v>
      </c>
    </row>
    <row r="47" spans="1:11" x14ac:dyDescent="0.2">
      <c r="A47" s="35" t="s">
        <v>6</v>
      </c>
      <c r="B47" s="35" t="s">
        <v>179</v>
      </c>
      <c r="C47" s="35" t="s">
        <v>53</v>
      </c>
      <c r="D47" s="35" t="s">
        <v>54</v>
      </c>
      <c r="E47" s="37">
        <v>1363</v>
      </c>
      <c r="F47" s="22">
        <v>1027</v>
      </c>
      <c r="G47" s="40">
        <v>0.75348495964783568</v>
      </c>
      <c r="H47" s="22">
        <v>972</v>
      </c>
      <c r="I47" s="40">
        <v>0.71313279530447538</v>
      </c>
      <c r="J47" s="22">
        <v>573</v>
      </c>
      <c r="K47" s="40">
        <v>0.42039618488628028</v>
      </c>
    </row>
    <row r="48" spans="1:11" x14ac:dyDescent="0.2">
      <c r="A48" s="35" t="s">
        <v>6</v>
      </c>
      <c r="B48" s="35" t="s">
        <v>179</v>
      </c>
      <c r="C48" s="35" t="s">
        <v>61</v>
      </c>
      <c r="D48" s="35" t="s">
        <v>62</v>
      </c>
      <c r="E48" s="37">
        <v>177</v>
      </c>
      <c r="F48" s="22">
        <v>113</v>
      </c>
      <c r="G48" s="40">
        <v>0.6384180790960452</v>
      </c>
      <c r="H48" s="22">
        <v>95</v>
      </c>
      <c r="I48" s="40">
        <v>0.53672316384180796</v>
      </c>
      <c r="J48" s="22">
        <v>61</v>
      </c>
      <c r="K48" s="40">
        <v>0.34463276836158191</v>
      </c>
    </row>
    <row r="49" spans="1:11" x14ac:dyDescent="0.2">
      <c r="A49" s="35" t="s">
        <v>6</v>
      </c>
      <c r="B49" s="35" t="s">
        <v>179</v>
      </c>
      <c r="C49" s="35" t="s">
        <v>63</v>
      </c>
      <c r="D49" s="35" t="s">
        <v>219</v>
      </c>
      <c r="E49" s="37">
        <v>801</v>
      </c>
      <c r="F49" s="22">
        <v>565</v>
      </c>
      <c r="G49" s="40">
        <v>0.70536828963795251</v>
      </c>
      <c r="H49" s="22">
        <v>526</v>
      </c>
      <c r="I49" s="40">
        <v>0.65667915106117358</v>
      </c>
      <c r="J49" s="22">
        <v>255</v>
      </c>
      <c r="K49" s="40">
        <v>0.31835205992509363</v>
      </c>
    </row>
    <row r="50" spans="1:11" x14ac:dyDescent="0.2">
      <c r="A50" s="35" t="s">
        <v>6</v>
      </c>
      <c r="B50" s="35" t="s">
        <v>179</v>
      </c>
      <c r="C50" s="35" t="s">
        <v>205</v>
      </c>
      <c r="D50" s="35" t="s">
        <v>206</v>
      </c>
      <c r="E50" s="37">
        <v>143</v>
      </c>
      <c r="F50" s="22">
        <v>95</v>
      </c>
      <c r="G50" s="40">
        <v>0.66433566433566438</v>
      </c>
      <c r="H50" s="22">
        <v>89</v>
      </c>
      <c r="I50" s="40">
        <v>0.6223776223776224</v>
      </c>
      <c r="J50" s="22">
        <v>47</v>
      </c>
      <c r="K50" s="40">
        <v>0.32867132867132864</v>
      </c>
    </row>
    <row r="51" spans="1:11" x14ac:dyDescent="0.2">
      <c r="A51" s="35" t="s">
        <v>6</v>
      </c>
      <c r="B51" s="35" t="s">
        <v>179</v>
      </c>
      <c r="C51" s="35" t="s">
        <v>66</v>
      </c>
      <c r="D51" s="35" t="s">
        <v>67</v>
      </c>
      <c r="E51" s="37">
        <v>328</v>
      </c>
      <c r="F51" s="22">
        <v>217</v>
      </c>
      <c r="G51" s="40">
        <v>0.66158536585365857</v>
      </c>
      <c r="H51" s="22">
        <v>185</v>
      </c>
      <c r="I51" s="40">
        <v>0.56402439024390238</v>
      </c>
      <c r="J51" s="22">
        <v>79</v>
      </c>
      <c r="K51" s="40">
        <v>0.24085365853658536</v>
      </c>
    </row>
    <row r="52" spans="1:11" x14ac:dyDescent="0.2">
      <c r="A52" s="29" t="s">
        <v>6</v>
      </c>
      <c r="B52" s="29" t="s">
        <v>179</v>
      </c>
      <c r="C52" s="29" t="s">
        <v>70</v>
      </c>
      <c r="D52" s="29" t="s">
        <v>71</v>
      </c>
      <c r="E52" s="38">
        <v>1255</v>
      </c>
      <c r="F52" s="30">
        <v>871</v>
      </c>
      <c r="G52" s="41">
        <v>0.69402390438247008</v>
      </c>
      <c r="H52" s="30">
        <v>798</v>
      </c>
      <c r="I52" s="41">
        <v>0.63585657370517923</v>
      </c>
      <c r="J52" s="30">
        <v>567</v>
      </c>
      <c r="K52" s="41">
        <v>0.45179282868525894</v>
      </c>
    </row>
    <row r="53" spans="1:11" x14ac:dyDescent="0.2">
      <c r="A53" s="35" t="s">
        <v>6</v>
      </c>
      <c r="B53" s="35" t="s">
        <v>180</v>
      </c>
      <c r="C53" s="35" t="s">
        <v>10</v>
      </c>
      <c r="D53" s="35" t="s">
        <v>11</v>
      </c>
      <c r="E53" s="37">
        <v>114</v>
      </c>
      <c r="F53" s="22">
        <v>78</v>
      </c>
      <c r="G53" s="40">
        <v>0.68421052631578949</v>
      </c>
      <c r="H53" s="22">
        <v>76</v>
      </c>
      <c r="I53" s="40">
        <v>0.66666666666666663</v>
      </c>
      <c r="J53" s="22">
        <v>60</v>
      </c>
      <c r="K53" s="40">
        <v>0.52631578947368418</v>
      </c>
    </row>
    <row r="54" spans="1:11" x14ac:dyDescent="0.2">
      <c r="A54" s="35" t="s">
        <v>6</v>
      </c>
      <c r="B54" s="35" t="s">
        <v>180</v>
      </c>
      <c r="C54" s="35" t="s">
        <v>24</v>
      </c>
      <c r="D54" s="35" t="s">
        <v>25</v>
      </c>
      <c r="E54" s="37">
        <v>307</v>
      </c>
      <c r="F54" s="22">
        <v>234</v>
      </c>
      <c r="G54" s="40">
        <v>0.76221498371335505</v>
      </c>
      <c r="H54" s="22">
        <v>154</v>
      </c>
      <c r="I54" s="40">
        <v>0.50162866449511401</v>
      </c>
      <c r="J54" s="22">
        <v>104</v>
      </c>
      <c r="K54" s="40">
        <v>0.33876221498371334</v>
      </c>
    </row>
    <row r="55" spans="1:11" x14ac:dyDescent="0.2">
      <c r="A55" s="35" t="s">
        <v>6</v>
      </c>
      <c r="B55" s="35" t="s">
        <v>180</v>
      </c>
      <c r="C55" s="35" t="s">
        <v>30</v>
      </c>
      <c r="D55" s="35" t="s">
        <v>31</v>
      </c>
      <c r="E55" s="37">
        <v>369</v>
      </c>
      <c r="F55" s="22">
        <v>259</v>
      </c>
      <c r="G55" s="40">
        <v>0.70189701897018975</v>
      </c>
      <c r="H55" s="22">
        <v>203</v>
      </c>
      <c r="I55" s="40">
        <v>0.55013550135501355</v>
      </c>
      <c r="J55" s="22">
        <v>153</v>
      </c>
      <c r="K55" s="40">
        <v>0.41463414634146339</v>
      </c>
    </row>
    <row r="56" spans="1:11" x14ac:dyDescent="0.2">
      <c r="A56" s="35" t="s">
        <v>6</v>
      </c>
      <c r="B56" s="35" t="s">
        <v>180</v>
      </c>
      <c r="C56" s="35" t="s">
        <v>36</v>
      </c>
      <c r="D56" s="35" t="s">
        <v>37</v>
      </c>
      <c r="E56" s="37">
        <v>6</v>
      </c>
      <c r="F56" s="22">
        <v>3</v>
      </c>
      <c r="G56" s="40">
        <v>0.5</v>
      </c>
      <c r="H56" s="22">
        <v>3</v>
      </c>
      <c r="I56" s="40">
        <v>0.5</v>
      </c>
      <c r="J56" s="22">
        <v>0</v>
      </c>
      <c r="K56" s="40">
        <v>0</v>
      </c>
    </row>
    <row r="57" spans="1:11" x14ac:dyDescent="0.2">
      <c r="A57" s="35" t="s">
        <v>6</v>
      </c>
      <c r="B57" s="35" t="s">
        <v>180</v>
      </c>
      <c r="C57" s="35" t="s">
        <v>51</v>
      </c>
      <c r="D57" s="35" t="s">
        <v>52</v>
      </c>
      <c r="E57" s="37">
        <v>430</v>
      </c>
      <c r="F57" s="22">
        <v>321</v>
      </c>
      <c r="G57" s="40">
        <v>0.74651162790697678</v>
      </c>
      <c r="H57" s="22">
        <v>306</v>
      </c>
      <c r="I57" s="40">
        <v>0.71162790697674416</v>
      </c>
      <c r="J57" s="22">
        <v>193</v>
      </c>
      <c r="K57" s="40">
        <v>0.44883720930232557</v>
      </c>
    </row>
    <row r="58" spans="1:11" x14ac:dyDescent="0.2">
      <c r="A58" s="35" t="s">
        <v>6</v>
      </c>
      <c r="B58" s="35" t="s">
        <v>180</v>
      </c>
      <c r="C58" s="35" t="s">
        <v>59</v>
      </c>
      <c r="D58" s="35" t="s">
        <v>60</v>
      </c>
      <c r="E58" s="37">
        <v>50</v>
      </c>
      <c r="F58" s="22">
        <v>35</v>
      </c>
      <c r="G58" s="40">
        <v>0.7</v>
      </c>
      <c r="H58" s="22">
        <v>34</v>
      </c>
      <c r="I58" s="40">
        <v>0.68</v>
      </c>
      <c r="J58" s="22">
        <v>23</v>
      </c>
      <c r="K58" s="40">
        <v>0.46</v>
      </c>
    </row>
    <row r="59" spans="1:11" x14ac:dyDescent="0.2">
      <c r="A59" s="35" t="s">
        <v>6</v>
      </c>
      <c r="B59" s="35" t="s">
        <v>180</v>
      </c>
      <c r="C59" s="35" t="s">
        <v>68</v>
      </c>
      <c r="D59" s="35" t="s">
        <v>69</v>
      </c>
      <c r="E59" s="37">
        <v>378</v>
      </c>
      <c r="F59" s="22">
        <v>264</v>
      </c>
      <c r="G59" s="40">
        <v>0.69841269841269837</v>
      </c>
      <c r="H59" s="22">
        <v>239</v>
      </c>
      <c r="I59" s="40">
        <v>0.63227513227513232</v>
      </c>
      <c r="J59" s="22">
        <v>173</v>
      </c>
      <c r="K59" s="40">
        <v>0.45767195767195767</v>
      </c>
    </row>
    <row r="60" spans="1:11" x14ac:dyDescent="0.2">
      <c r="A60" s="35" t="s">
        <v>6</v>
      </c>
      <c r="B60" s="35" t="s">
        <v>180</v>
      </c>
      <c r="C60" s="35" t="s">
        <v>76</v>
      </c>
      <c r="D60" s="35" t="s">
        <v>77</v>
      </c>
      <c r="E60" s="37">
        <v>98</v>
      </c>
      <c r="F60" s="22">
        <v>85</v>
      </c>
      <c r="G60" s="40">
        <v>0.86734693877551017</v>
      </c>
      <c r="H60" s="22">
        <v>83</v>
      </c>
      <c r="I60" s="40">
        <v>0.84693877551020413</v>
      </c>
      <c r="J60" s="22">
        <v>64</v>
      </c>
      <c r="K60" s="40">
        <v>0.65306122448979587</v>
      </c>
    </row>
    <row r="61" spans="1:11" x14ac:dyDescent="0.2">
      <c r="A61" s="35" t="s">
        <v>6</v>
      </c>
      <c r="B61" s="35" t="s">
        <v>180</v>
      </c>
      <c r="C61" s="35" t="s">
        <v>78</v>
      </c>
      <c r="D61" s="35" t="s">
        <v>79</v>
      </c>
      <c r="E61" s="37">
        <v>157</v>
      </c>
      <c r="F61" s="22">
        <v>102</v>
      </c>
      <c r="G61" s="40">
        <v>0.64968152866242035</v>
      </c>
      <c r="H61" s="22">
        <v>81</v>
      </c>
      <c r="I61" s="40">
        <v>0.51592356687898089</v>
      </c>
      <c r="J61" s="22">
        <v>45</v>
      </c>
      <c r="K61" s="40">
        <v>0.28662420382165604</v>
      </c>
    </row>
    <row r="62" spans="1:11" x14ac:dyDescent="0.2">
      <c r="A62" s="29" t="s">
        <v>6</v>
      </c>
      <c r="B62" s="29" t="s">
        <v>180</v>
      </c>
      <c r="C62" s="29" t="s">
        <v>86</v>
      </c>
      <c r="D62" s="29" t="s">
        <v>196</v>
      </c>
      <c r="E62" s="38">
        <v>9</v>
      </c>
      <c r="F62" s="30">
        <v>5</v>
      </c>
      <c r="G62" s="41">
        <v>0.55555555555555558</v>
      </c>
      <c r="H62" s="30">
        <v>5</v>
      </c>
      <c r="I62" s="41">
        <v>0.55555555555555558</v>
      </c>
      <c r="J62" s="30">
        <v>3</v>
      </c>
      <c r="K62" s="41">
        <v>0.33333333333333331</v>
      </c>
    </row>
    <row r="63" spans="1:11" x14ac:dyDescent="0.2">
      <c r="A63" s="35" t="s">
        <v>87</v>
      </c>
      <c r="B63" s="35" t="s">
        <v>194</v>
      </c>
      <c r="C63" s="35" t="s">
        <v>88</v>
      </c>
      <c r="D63" s="35" t="s">
        <v>89</v>
      </c>
      <c r="E63" s="37">
        <v>108</v>
      </c>
      <c r="F63" s="22">
        <v>85</v>
      </c>
      <c r="G63" s="40">
        <v>0.78703703703703709</v>
      </c>
      <c r="H63" s="22">
        <v>75</v>
      </c>
      <c r="I63" s="40">
        <v>0.69444444444444442</v>
      </c>
      <c r="J63" s="22">
        <v>53</v>
      </c>
      <c r="K63" s="40">
        <v>0.49074074074074076</v>
      </c>
    </row>
    <row r="64" spans="1:11" x14ac:dyDescent="0.2">
      <c r="A64" s="35" t="s">
        <v>87</v>
      </c>
      <c r="B64" s="35" t="s">
        <v>194</v>
      </c>
      <c r="C64" s="35" t="s">
        <v>90</v>
      </c>
      <c r="D64" s="35" t="s">
        <v>91</v>
      </c>
      <c r="E64" s="37">
        <v>261</v>
      </c>
      <c r="F64" s="22">
        <v>221</v>
      </c>
      <c r="G64" s="40">
        <v>0.84674329501915713</v>
      </c>
      <c r="H64" s="22">
        <v>208</v>
      </c>
      <c r="I64" s="40">
        <v>0.79693486590038309</v>
      </c>
      <c r="J64" s="22">
        <v>175</v>
      </c>
      <c r="K64" s="40">
        <v>0.67049808429118773</v>
      </c>
    </row>
    <row r="65" spans="1:11" x14ac:dyDescent="0.2">
      <c r="A65" s="35" t="s">
        <v>87</v>
      </c>
      <c r="B65" s="35" t="s">
        <v>194</v>
      </c>
      <c r="C65" s="35" t="s">
        <v>92</v>
      </c>
      <c r="D65" s="35" t="s">
        <v>93</v>
      </c>
      <c r="E65" s="37">
        <v>293</v>
      </c>
      <c r="F65" s="22">
        <v>228</v>
      </c>
      <c r="G65" s="40">
        <v>0.77815699658703075</v>
      </c>
      <c r="H65" s="22">
        <v>207</v>
      </c>
      <c r="I65" s="40">
        <v>0.70648464163822522</v>
      </c>
      <c r="J65" s="22">
        <v>137</v>
      </c>
      <c r="K65" s="40">
        <v>0.46757679180887374</v>
      </c>
    </row>
    <row r="66" spans="1:11" x14ac:dyDescent="0.2">
      <c r="A66" s="35" t="s">
        <v>87</v>
      </c>
      <c r="B66" s="35" t="s">
        <v>194</v>
      </c>
      <c r="C66" s="35" t="s">
        <v>94</v>
      </c>
      <c r="D66" s="35" t="s">
        <v>95</v>
      </c>
      <c r="E66" s="37">
        <v>411</v>
      </c>
      <c r="F66" s="22">
        <v>346</v>
      </c>
      <c r="G66" s="40">
        <v>0.84184914841849146</v>
      </c>
      <c r="H66" s="22">
        <v>312</v>
      </c>
      <c r="I66" s="40">
        <v>0.75912408759124084</v>
      </c>
      <c r="J66" s="22">
        <v>225</v>
      </c>
      <c r="K66" s="40">
        <v>0.54744525547445255</v>
      </c>
    </row>
    <row r="67" spans="1:11" x14ac:dyDescent="0.2">
      <c r="A67" s="29" t="s">
        <v>87</v>
      </c>
      <c r="B67" s="29" t="s">
        <v>194</v>
      </c>
      <c r="C67" s="29" t="s">
        <v>135</v>
      </c>
      <c r="D67" s="29" t="s">
        <v>136</v>
      </c>
      <c r="E67" s="38">
        <v>1678</v>
      </c>
      <c r="F67" s="30">
        <v>1387</v>
      </c>
      <c r="G67" s="41">
        <v>0.82657926102502977</v>
      </c>
      <c r="H67" s="30">
        <v>1272</v>
      </c>
      <c r="I67" s="41">
        <v>0.75804529201430271</v>
      </c>
      <c r="J67" s="30">
        <v>0</v>
      </c>
      <c r="K67" s="41">
        <v>0</v>
      </c>
    </row>
    <row r="68" spans="1:11" x14ac:dyDescent="0.2">
      <c r="A68" s="35" t="s">
        <v>187</v>
      </c>
      <c r="B68" s="35" t="s">
        <v>194</v>
      </c>
      <c r="C68" s="35" t="s">
        <v>232</v>
      </c>
      <c r="D68" s="35" t="s">
        <v>25</v>
      </c>
      <c r="E68" s="37">
        <v>68</v>
      </c>
      <c r="F68" s="22">
        <v>52</v>
      </c>
      <c r="G68" s="40">
        <v>0.76470588235294112</v>
      </c>
      <c r="H68" s="22">
        <v>42</v>
      </c>
      <c r="I68" s="40">
        <v>0.61764705882352944</v>
      </c>
      <c r="J68" s="22">
        <v>18</v>
      </c>
      <c r="K68" s="40">
        <v>0.26470588235294118</v>
      </c>
    </row>
    <row r="69" spans="1:11" x14ac:dyDescent="0.2">
      <c r="A69" s="35" t="s">
        <v>187</v>
      </c>
      <c r="B69" s="35" t="s">
        <v>194</v>
      </c>
      <c r="C69" s="35" t="s">
        <v>248</v>
      </c>
      <c r="D69" s="35" t="s">
        <v>249</v>
      </c>
      <c r="E69" s="37">
        <v>2</v>
      </c>
      <c r="F69" s="22">
        <v>1</v>
      </c>
      <c r="G69" s="40">
        <v>0.5</v>
      </c>
      <c r="H69" s="22">
        <v>1</v>
      </c>
      <c r="I69" s="40">
        <v>0.5</v>
      </c>
      <c r="J69" s="22">
        <v>1</v>
      </c>
      <c r="K69" s="40">
        <v>0.5</v>
      </c>
    </row>
    <row r="70" spans="1:11" x14ac:dyDescent="0.2">
      <c r="A70" s="35" t="s">
        <v>187</v>
      </c>
      <c r="B70" s="35" t="s">
        <v>194</v>
      </c>
      <c r="C70" s="35" t="s">
        <v>233</v>
      </c>
      <c r="D70" s="35" t="s">
        <v>234</v>
      </c>
      <c r="E70" s="37">
        <v>62</v>
      </c>
      <c r="F70" s="22">
        <v>50</v>
      </c>
      <c r="G70" s="40">
        <v>0.80645161290322576</v>
      </c>
      <c r="H70" s="22">
        <v>33</v>
      </c>
      <c r="I70" s="40">
        <v>0.532258064516129</v>
      </c>
      <c r="J70" s="22">
        <v>16</v>
      </c>
      <c r="K70" s="40">
        <v>0.25806451612903225</v>
      </c>
    </row>
    <row r="71" spans="1:11" x14ac:dyDescent="0.2">
      <c r="A71" s="35" t="s">
        <v>187</v>
      </c>
      <c r="B71" s="35" t="s">
        <v>194</v>
      </c>
      <c r="C71" s="35" t="s">
        <v>235</v>
      </c>
      <c r="D71" s="35" t="s">
        <v>236</v>
      </c>
      <c r="E71" s="37">
        <v>16</v>
      </c>
      <c r="F71" s="22">
        <v>11</v>
      </c>
      <c r="G71" s="40">
        <v>0.6875</v>
      </c>
      <c r="H71" s="22">
        <v>9</v>
      </c>
      <c r="I71" s="40">
        <v>0.5625</v>
      </c>
      <c r="J71" s="22">
        <v>6</v>
      </c>
      <c r="K71" s="40">
        <v>0.375</v>
      </c>
    </row>
    <row r="72" spans="1:11" x14ac:dyDescent="0.2">
      <c r="A72" s="29" t="s">
        <v>187</v>
      </c>
      <c r="B72" s="29" t="s">
        <v>194</v>
      </c>
      <c r="C72" s="29" t="s">
        <v>237</v>
      </c>
      <c r="D72" s="29" t="s">
        <v>238</v>
      </c>
      <c r="E72" s="38">
        <v>53</v>
      </c>
      <c r="F72" s="30">
        <v>46</v>
      </c>
      <c r="G72" s="41">
        <v>0.86792452830188682</v>
      </c>
      <c r="H72" s="30">
        <v>42</v>
      </c>
      <c r="I72" s="41">
        <v>0.79245283018867929</v>
      </c>
      <c r="J72" s="30">
        <v>41</v>
      </c>
      <c r="K72" s="41">
        <v>0.77358490566037741</v>
      </c>
    </row>
    <row r="73" spans="1:11" x14ac:dyDescent="0.2">
      <c r="A73" s="35" t="s">
        <v>96</v>
      </c>
      <c r="B73" s="35" t="s">
        <v>194</v>
      </c>
      <c r="C73" s="35" t="s">
        <v>97</v>
      </c>
      <c r="D73" s="35" t="s">
        <v>98</v>
      </c>
      <c r="E73" s="37">
        <v>55</v>
      </c>
      <c r="F73" s="22">
        <v>44</v>
      </c>
      <c r="G73" s="40">
        <v>0.8</v>
      </c>
      <c r="H73" s="22">
        <v>32</v>
      </c>
      <c r="I73" s="40">
        <v>0.58181818181818179</v>
      </c>
      <c r="J73" s="22">
        <v>23</v>
      </c>
      <c r="K73" s="40">
        <v>0.41818181818181815</v>
      </c>
    </row>
    <row r="74" spans="1:11" x14ac:dyDescent="0.2">
      <c r="A74" s="35" t="s">
        <v>96</v>
      </c>
      <c r="B74" s="35" t="s">
        <v>194</v>
      </c>
      <c r="C74" s="35" t="s">
        <v>99</v>
      </c>
      <c r="D74" s="35" t="s">
        <v>100</v>
      </c>
      <c r="E74" s="37">
        <v>91</v>
      </c>
      <c r="F74" s="22">
        <v>63</v>
      </c>
      <c r="G74" s="40">
        <v>0.69230769230769229</v>
      </c>
      <c r="H74" s="22">
        <v>53</v>
      </c>
      <c r="I74" s="40">
        <v>0.58241758241758246</v>
      </c>
      <c r="J74" s="22">
        <v>43</v>
      </c>
      <c r="K74" s="40">
        <v>0.47252747252747251</v>
      </c>
    </row>
    <row r="75" spans="1:11" x14ac:dyDescent="0.2">
      <c r="A75" s="35" t="s">
        <v>96</v>
      </c>
      <c r="B75" s="35" t="s">
        <v>194</v>
      </c>
      <c r="C75" s="35" t="s">
        <v>101</v>
      </c>
      <c r="D75" s="35" t="s">
        <v>102</v>
      </c>
      <c r="E75" s="37">
        <v>486</v>
      </c>
      <c r="F75" s="22">
        <v>391</v>
      </c>
      <c r="G75" s="40">
        <v>0.80452674897119336</v>
      </c>
      <c r="H75" s="22">
        <v>350</v>
      </c>
      <c r="I75" s="40">
        <v>0.72016460905349799</v>
      </c>
      <c r="J75" s="22">
        <v>248</v>
      </c>
      <c r="K75" s="40">
        <v>0.51028806584362141</v>
      </c>
    </row>
    <row r="76" spans="1:11" x14ac:dyDescent="0.2">
      <c r="A76" s="35" t="s">
        <v>96</v>
      </c>
      <c r="B76" s="35" t="s">
        <v>194</v>
      </c>
      <c r="C76" s="35" t="s">
        <v>103</v>
      </c>
      <c r="D76" s="35" t="s">
        <v>104</v>
      </c>
      <c r="E76" s="37">
        <v>338</v>
      </c>
      <c r="F76" s="22">
        <v>301</v>
      </c>
      <c r="G76" s="40">
        <v>0.89053254437869822</v>
      </c>
      <c r="H76" s="22">
        <v>221</v>
      </c>
      <c r="I76" s="40">
        <v>0.65384615384615385</v>
      </c>
      <c r="J76" s="22">
        <v>150</v>
      </c>
      <c r="K76" s="40">
        <v>0.4437869822485207</v>
      </c>
    </row>
    <row r="77" spans="1:11" x14ac:dyDescent="0.2">
      <c r="A77" s="35" t="s">
        <v>96</v>
      </c>
      <c r="B77" s="35" t="s">
        <v>194</v>
      </c>
      <c r="C77" s="35" t="s">
        <v>105</v>
      </c>
      <c r="D77" s="35" t="s">
        <v>106</v>
      </c>
      <c r="E77" s="37">
        <v>242</v>
      </c>
      <c r="F77" s="22">
        <v>190</v>
      </c>
      <c r="G77" s="40">
        <v>0.78512396694214881</v>
      </c>
      <c r="H77" s="22">
        <v>165</v>
      </c>
      <c r="I77" s="40">
        <v>0.68181818181818177</v>
      </c>
      <c r="J77" s="22">
        <v>109</v>
      </c>
      <c r="K77" s="40">
        <v>0.45041322314049587</v>
      </c>
    </row>
    <row r="78" spans="1:11" x14ac:dyDescent="0.2">
      <c r="A78" s="35" t="s">
        <v>96</v>
      </c>
      <c r="B78" s="35" t="s">
        <v>194</v>
      </c>
      <c r="C78" s="35" t="s">
        <v>107</v>
      </c>
      <c r="D78" s="35" t="s">
        <v>108</v>
      </c>
      <c r="E78" s="37">
        <v>297</v>
      </c>
      <c r="F78" s="22">
        <v>238</v>
      </c>
      <c r="G78" s="40">
        <v>0.80134680134680136</v>
      </c>
      <c r="H78" s="22">
        <v>196</v>
      </c>
      <c r="I78" s="40">
        <v>0.65993265993265993</v>
      </c>
      <c r="J78" s="22">
        <v>172</v>
      </c>
      <c r="K78" s="40">
        <v>0.57912457912457915</v>
      </c>
    </row>
    <row r="79" spans="1:11" x14ac:dyDescent="0.2">
      <c r="A79" s="35" t="s">
        <v>96</v>
      </c>
      <c r="B79" s="35" t="s">
        <v>194</v>
      </c>
      <c r="C79" s="35" t="s">
        <v>109</v>
      </c>
      <c r="D79" s="35" t="s">
        <v>110</v>
      </c>
      <c r="E79" s="37">
        <v>157</v>
      </c>
      <c r="F79" s="22">
        <v>124</v>
      </c>
      <c r="G79" s="40">
        <v>0.78980891719745228</v>
      </c>
      <c r="H79" s="22">
        <v>100</v>
      </c>
      <c r="I79" s="40">
        <v>0.63694267515923564</v>
      </c>
      <c r="J79" s="22">
        <v>79</v>
      </c>
      <c r="K79" s="40">
        <v>0.50318471337579618</v>
      </c>
    </row>
    <row r="80" spans="1:11" x14ac:dyDescent="0.2">
      <c r="A80" s="35" t="s">
        <v>96</v>
      </c>
      <c r="B80" s="35" t="s">
        <v>194</v>
      </c>
      <c r="C80" s="35" t="s">
        <v>111</v>
      </c>
      <c r="D80" s="35" t="s">
        <v>112</v>
      </c>
      <c r="E80" s="37">
        <v>132</v>
      </c>
      <c r="F80" s="22">
        <v>108</v>
      </c>
      <c r="G80" s="40">
        <v>0.81818181818181823</v>
      </c>
      <c r="H80" s="22">
        <v>103</v>
      </c>
      <c r="I80" s="40">
        <v>0.78030303030303028</v>
      </c>
      <c r="J80" s="22">
        <v>75</v>
      </c>
      <c r="K80" s="40">
        <v>0.56818181818181823</v>
      </c>
    </row>
    <row r="81" spans="1:12" x14ac:dyDescent="0.2">
      <c r="A81" s="35" t="s">
        <v>96</v>
      </c>
      <c r="B81" s="35" t="s">
        <v>194</v>
      </c>
      <c r="C81" s="35" t="s">
        <v>113</v>
      </c>
      <c r="D81" s="35" t="s">
        <v>114</v>
      </c>
      <c r="E81" s="37">
        <v>104</v>
      </c>
      <c r="F81" s="22">
        <v>80</v>
      </c>
      <c r="G81" s="40">
        <v>0.76923076923076927</v>
      </c>
      <c r="H81" s="22">
        <v>66</v>
      </c>
      <c r="I81" s="40">
        <v>0.63461538461538458</v>
      </c>
      <c r="J81" s="22">
        <v>34</v>
      </c>
      <c r="K81" s="40">
        <v>0.32692307692307693</v>
      </c>
    </row>
    <row r="82" spans="1:12" x14ac:dyDescent="0.2">
      <c r="A82" s="35" t="s">
        <v>96</v>
      </c>
      <c r="B82" s="35" t="s">
        <v>194</v>
      </c>
      <c r="C82" s="35" t="s">
        <v>115</v>
      </c>
      <c r="D82" s="35" t="s">
        <v>116</v>
      </c>
      <c r="E82" s="37">
        <v>105</v>
      </c>
      <c r="F82" s="22">
        <v>75</v>
      </c>
      <c r="G82" s="40">
        <v>0.7142857142857143</v>
      </c>
      <c r="H82" s="22">
        <v>71</v>
      </c>
      <c r="I82" s="40">
        <v>0.67619047619047623</v>
      </c>
      <c r="J82" s="22">
        <v>40</v>
      </c>
      <c r="K82" s="40">
        <v>0.38095238095238093</v>
      </c>
    </row>
    <row r="83" spans="1:12" x14ac:dyDescent="0.2">
      <c r="A83" s="35" t="s">
        <v>96</v>
      </c>
      <c r="B83" s="35" t="s">
        <v>194</v>
      </c>
      <c r="C83" s="35" t="s">
        <v>117</v>
      </c>
      <c r="D83" s="35" t="s">
        <v>118</v>
      </c>
      <c r="E83" s="37">
        <v>189</v>
      </c>
      <c r="F83" s="22">
        <v>149</v>
      </c>
      <c r="G83" s="40">
        <v>0.78835978835978837</v>
      </c>
      <c r="H83" s="22">
        <v>108</v>
      </c>
      <c r="I83" s="40">
        <v>0.5714285714285714</v>
      </c>
      <c r="J83" s="22">
        <v>68</v>
      </c>
      <c r="K83" s="40">
        <v>0.35978835978835977</v>
      </c>
    </row>
    <row r="84" spans="1:12" x14ac:dyDescent="0.2">
      <c r="A84" s="35" t="s">
        <v>96</v>
      </c>
      <c r="B84" s="35" t="s">
        <v>194</v>
      </c>
      <c r="C84" s="35" t="s">
        <v>211</v>
      </c>
      <c r="D84" s="35" t="s">
        <v>212</v>
      </c>
      <c r="E84" s="37">
        <v>52</v>
      </c>
      <c r="F84" s="22">
        <v>42</v>
      </c>
      <c r="G84" s="40">
        <v>0.80769230769230771</v>
      </c>
      <c r="H84" s="22">
        <v>34</v>
      </c>
      <c r="I84" s="40">
        <v>0.65384615384615385</v>
      </c>
      <c r="J84" s="22">
        <v>12</v>
      </c>
      <c r="K84" s="40">
        <v>0.23076923076923078</v>
      </c>
    </row>
    <row r="85" spans="1:12" x14ac:dyDescent="0.2">
      <c r="A85" s="35" t="s">
        <v>96</v>
      </c>
      <c r="B85" s="35" t="s">
        <v>194</v>
      </c>
      <c r="C85" s="35" t="s">
        <v>119</v>
      </c>
      <c r="D85" s="35" t="s">
        <v>120</v>
      </c>
      <c r="E85" s="37">
        <v>478</v>
      </c>
      <c r="F85" s="22">
        <v>376</v>
      </c>
      <c r="G85" s="40">
        <v>0.78661087866108792</v>
      </c>
      <c r="H85" s="22">
        <v>345</v>
      </c>
      <c r="I85" s="40">
        <v>0.72175732217573219</v>
      </c>
      <c r="J85" s="22">
        <v>290</v>
      </c>
      <c r="K85" s="40">
        <v>0.60669456066945604</v>
      </c>
    </row>
    <row r="86" spans="1:12" x14ac:dyDescent="0.2">
      <c r="A86" s="35" t="s">
        <v>96</v>
      </c>
      <c r="B86" s="35" t="s">
        <v>194</v>
      </c>
      <c r="C86" s="35" t="s">
        <v>239</v>
      </c>
      <c r="D86" s="35" t="s">
        <v>240</v>
      </c>
      <c r="E86" s="37">
        <v>3</v>
      </c>
      <c r="F86" s="22">
        <v>3</v>
      </c>
      <c r="G86" s="40">
        <v>1</v>
      </c>
      <c r="H86" s="22">
        <v>3</v>
      </c>
      <c r="I86" s="40">
        <v>1</v>
      </c>
      <c r="J86" s="22">
        <v>3</v>
      </c>
      <c r="K86" s="40">
        <v>1</v>
      </c>
    </row>
    <row r="87" spans="1:12" x14ac:dyDescent="0.2">
      <c r="A87" s="29" t="s">
        <v>96</v>
      </c>
      <c r="B87" s="29" t="s">
        <v>194</v>
      </c>
      <c r="C87" s="29" t="s">
        <v>137</v>
      </c>
      <c r="D87" s="29" t="s">
        <v>138</v>
      </c>
      <c r="E87" s="38">
        <v>698</v>
      </c>
      <c r="F87" s="30">
        <v>538</v>
      </c>
      <c r="G87" s="41">
        <v>0.77077363896848139</v>
      </c>
      <c r="H87" s="30">
        <v>449</v>
      </c>
      <c r="I87" s="41">
        <v>0.64326647564469919</v>
      </c>
      <c r="J87" s="30">
        <v>0</v>
      </c>
      <c r="K87" s="41">
        <v>0</v>
      </c>
    </row>
    <row r="88" spans="1:12" x14ac:dyDescent="0.2">
      <c r="A88" s="35" t="s">
        <v>4</v>
      </c>
      <c r="B88" s="35" t="s">
        <v>194</v>
      </c>
      <c r="C88" s="35" t="s">
        <v>2</v>
      </c>
      <c r="D88" s="35" t="s">
        <v>3</v>
      </c>
      <c r="E88" s="37">
        <v>48</v>
      </c>
      <c r="F88" s="22">
        <v>34</v>
      </c>
      <c r="G88" s="40">
        <v>0.70833333333333337</v>
      </c>
      <c r="H88" s="22">
        <v>24</v>
      </c>
      <c r="I88" s="40">
        <v>0.5</v>
      </c>
      <c r="J88" s="22">
        <v>15</v>
      </c>
      <c r="K88" s="40">
        <v>0.3125</v>
      </c>
    </row>
    <row r="89" spans="1:12" x14ac:dyDescent="0.2">
      <c r="A89" s="35" t="s">
        <v>4</v>
      </c>
      <c r="B89" s="35" t="s">
        <v>194</v>
      </c>
      <c r="C89" s="35" t="s">
        <v>4</v>
      </c>
      <c r="D89" s="35" t="s">
        <v>5</v>
      </c>
      <c r="E89" s="37">
        <v>318</v>
      </c>
      <c r="F89" s="22">
        <v>215</v>
      </c>
      <c r="G89" s="40">
        <v>0.67610062893081757</v>
      </c>
      <c r="H89" s="22">
        <v>149</v>
      </c>
      <c r="I89" s="40">
        <v>0.46855345911949686</v>
      </c>
      <c r="J89" s="22">
        <v>0</v>
      </c>
      <c r="K89" s="40">
        <v>0</v>
      </c>
    </row>
    <row r="90" spans="1:12" x14ac:dyDescent="0.2">
      <c r="A90" s="35" t="s">
        <v>4</v>
      </c>
      <c r="B90" s="35" t="s">
        <v>194</v>
      </c>
      <c r="C90" s="35" t="s">
        <v>208</v>
      </c>
      <c r="D90" s="35" t="s">
        <v>241</v>
      </c>
      <c r="E90" s="37">
        <v>4</v>
      </c>
      <c r="F90" s="22">
        <v>3</v>
      </c>
      <c r="G90" s="40">
        <v>0.75</v>
      </c>
      <c r="H90" s="22">
        <v>2</v>
      </c>
      <c r="I90" s="40">
        <v>0.5</v>
      </c>
      <c r="J90" s="22">
        <v>1</v>
      </c>
      <c r="K90" s="40">
        <v>0.25</v>
      </c>
    </row>
    <row r="91" spans="1:12" x14ac:dyDescent="0.2">
      <c r="A91" s="29" t="s">
        <v>4</v>
      </c>
      <c r="B91" s="29" t="s">
        <v>194</v>
      </c>
      <c r="C91" s="29" t="s">
        <v>242</v>
      </c>
      <c r="D91" s="29" t="s">
        <v>243</v>
      </c>
      <c r="E91" s="38">
        <v>1</v>
      </c>
      <c r="F91" s="30">
        <v>1</v>
      </c>
      <c r="G91" s="41">
        <v>1</v>
      </c>
      <c r="H91" s="30">
        <v>0</v>
      </c>
      <c r="I91" s="41">
        <v>0</v>
      </c>
      <c r="J91" s="30">
        <v>0</v>
      </c>
      <c r="K91" s="41">
        <v>0</v>
      </c>
    </row>
    <row r="92" spans="1:12" x14ac:dyDescent="0.2">
      <c r="A92" s="35" t="s">
        <v>217</v>
      </c>
      <c r="B92" s="35" t="s">
        <v>194</v>
      </c>
      <c r="C92" s="35" t="s">
        <v>191</v>
      </c>
      <c r="D92" s="35" t="s">
        <v>121</v>
      </c>
      <c r="E92" s="37">
        <v>36</v>
      </c>
      <c r="F92" s="22">
        <v>27</v>
      </c>
      <c r="G92" s="40">
        <v>0.75</v>
      </c>
      <c r="H92" s="22">
        <v>14</v>
      </c>
      <c r="I92" s="40">
        <v>0.3888888888888889</v>
      </c>
      <c r="J92" s="22">
        <v>14</v>
      </c>
      <c r="K92" s="40">
        <v>0.3888888888888889</v>
      </c>
    </row>
    <row r="93" spans="1:12" x14ac:dyDescent="0.2">
      <c r="A93" s="35" t="s">
        <v>217</v>
      </c>
      <c r="B93" s="35" t="s">
        <v>194</v>
      </c>
      <c r="C93" s="35" t="s">
        <v>188</v>
      </c>
      <c r="D93" s="35" t="s">
        <v>122</v>
      </c>
      <c r="E93" s="37">
        <v>27</v>
      </c>
      <c r="F93" s="22">
        <v>25</v>
      </c>
      <c r="G93" s="40">
        <v>0.92592592592592593</v>
      </c>
      <c r="H93" s="22">
        <v>11</v>
      </c>
      <c r="I93" s="40">
        <v>0.40740740740740738</v>
      </c>
      <c r="J93" s="22">
        <v>8</v>
      </c>
      <c r="K93" s="40">
        <v>0.29629629629629628</v>
      </c>
      <c r="L93" s="35"/>
    </row>
    <row r="94" spans="1:12" x14ac:dyDescent="0.2">
      <c r="A94" s="35" t="s">
        <v>217</v>
      </c>
      <c r="B94" s="35" t="s">
        <v>194</v>
      </c>
      <c r="C94" s="35" t="s">
        <v>192</v>
      </c>
      <c r="D94" s="35" t="s">
        <v>123</v>
      </c>
      <c r="E94" s="37">
        <v>10</v>
      </c>
      <c r="F94" s="22">
        <v>5</v>
      </c>
      <c r="G94" s="40">
        <v>0.5</v>
      </c>
      <c r="H94" s="22">
        <v>4</v>
      </c>
      <c r="I94" s="40">
        <v>0.4</v>
      </c>
      <c r="J94" s="22">
        <v>4</v>
      </c>
      <c r="K94" s="40">
        <v>0.4</v>
      </c>
      <c r="L94" s="35"/>
    </row>
    <row r="95" spans="1:12" x14ac:dyDescent="0.2">
      <c r="A95" s="35" t="s">
        <v>217</v>
      </c>
      <c r="B95" s="35" t="s">
        <v>194</v>
      </c>
      <c r="C95" s="35" t="s">
        <v>193</v>
      </c>
      <c r="D95" s="35" t="s">
        <v>124</v>
      </c>
      <c r="E95" s="37">
        <v>17</v>
      </c>
      <c r="F95" s="22">
        <v>16</v>
      </c>
      <c r="G95" s="40">
        <v>0.94117647058823528</v>
      </c>
      <c r="H95" s="22">
        <v>1</v>
      </c>
      <c r="I95" s="40">
        <v>5.8823529411764705E-2</v>
      </c>
      <c r="J95" s="22">
        <v>0</v>
      </c>
      <c r="K95" s="40">
        <v>0</v>
      </c>
      <c r="L95" s="35"/>
    </row>
    <row r="96" spans="1:12" x14ac:dyDescent="0.2">
      <c r="A96" s="35" t="s">
        <v>217</v>
      </c>
      <c r="B96" s="35" t="s">
        <v>194</v>
      </c>
      <c r="C96" s="35" t="s">
        <v>189</v>
      </c>
      <c r="D96" s="35" t="s">
        <v>125</v>
      </c>
      <c r="E96" s="37">
        <v>22</v>
      </c>
      <c r="F96" s="22">
        <v>16</v>
      </c>
      <c r="G96" s="40">
        <v>0.72727272727272729</v>
      </c>
      <c r="H96" s="22">
        <v>7</v>
      </c>
      <c r="I96" s="40">
        <v>0.31818181818181818</v>
      </c>
      <c r="J96" s="22">
        <v>6</v>
      </c>
      <c r="K96" s="40">
        <v>0.27272727272727271</v>
      </c>
      <c r="L96" s="35"/>
    </row>
    <row r="97" spans="1:11" x14ac:dyDescent="0.2">
      <c r="A97" s="35" t="s">
        <v>217</v>
      </c>
      <c r="B97" s="35" t="s">
        <v>194</v>
      </c>
      <c r="C97" s="35" t="s">
        <v>126</v>
      </c>
      <c r="D97" s="35" t="s">
        <v>127</v>
      </c>
      <c r="E97" s="45">
        <v>107</v>
      </c>
      <c r="F97" s="35">
        <v>84</v>
      </c>
      <c r="G97" s="40">
        <v>0.78504672897196259</v>
      </c>
      <c r="H97" s="35">
        <v>41</v>
      </c>
      <c r="I97" s="40">
        <v>0.38317757009345793</v>
      </c>
      <c r="J97" s="35">
        <v>0</v>
      </c>
      <c r="K97" s="40">
        <v>0</v>
      </c>
    </row>
    <row r="98" spans="1:11" x14ac:dyDescent="0.2">
      <c r="A98" s="29" t="s">
        <v>217</v>
      </c>
      <c r="B98" s="29" t="s">
        <v>194</v>
      </c>
      <c r="C98" s="29" t="s">
        <v>139</v>
      </c>
      <c r="D98" s="29" t="s">
        <v>140</v>
      </c>
      <c r="E98" s="48">
        <v>93</v>
      </c>
      <c r="F98" s="29">
        <v>73</v>
      </c>
      <c r="G98" s="41">
        <v>0.78494623655913975</v>
      </c>
      <c r="H98" s="29">
        <v>46</v>
      </c>
      <c r="I98" s="41">
        <v>0.4946236559139785</v>
      </c>
      <c r="J98" s="29">
        <v>0</v>
      </c>
      <c r="K98" s="41">
        <v>0</v>
      </c>
    </row>
    <row r="99" spans="1:11" x14ac:dyDescent="0.2">
      <c r="A99" s="35" t="s">
        <v>128</v>
      </c>
      <c r="B99" s="35" t="s">
        <v>194</v>
      </c>
      <c r="C99" s="35" t="s">
        <v>220</v>
      </c>
      <c r="D99" s="35" t="s">
        <v>221</v>
      </c>
      <c r="E99" s="45">
        <v>26</v>
      </c>
      <c r="F99" s="35">
        <v>21</v>
      </c>
      <c r="G99" s="40">
        <v>0.80769230769230771</v>
      </c>
      <c r="H99" s="35">
        <v>21</v>
      </c>
      <c r="I99" s="40">
        <v>0.80769230769230771</v>
      </c>
      <c r="J99" s="35">
        <v>18</v>
      </c>
      <c r="K99" s="40">
        <v>0.69230769230769229</v>
      </c>
    </row>
    <row r="100" spans="1:11" x14ac:dyDescent="0.2">
      <c r="A100" s="35" t="s">
        <v>128</v>
      </c>
      <c r="B100" s="35" t="s">
        <v>194</v>
      </c>
      <c r="C100" s="35" t="s">
        <v>250</v>
      </c>
      <c r="D100" s="35" t="s">
        <v>251</v>
      </c>
      <c r="E100" s="37">
        <v>2</v>
      </c>
      <c r="F100" s="22">
        <v>2</v>
      </c>
      <c r="G100" s="40">
        <v>1</v>
      </c>
      <c r="H100" s="22">
        <v>2</v>
      </c>
      <c r="I100" s="40">
        <v>1</v>
      </c>
      <c r="J100" s="22">
        <v>2</v>
      </c>
      <c r="K100" s="40">
        <v>1</v>
      </c>
    </row>
    <row r="101" spans="1:11" x14ac:dyDescent="0.2">
      <c r="A101" s="35" t="s">
        <v>128</v>
      </c>
      <c r="B101" s="35" t="s">
        <v>194</v>
      </c>
      <c r="C101" s="35" t="s">
        <v>222</v>
      </c>
      <c r="D101" s="35" t="s">
        <v>223</v>
      </c>
      <c r="E101" s="37">
        <v>5</v>
      </c>
      <c r="F101" s="22">
        <v>5</v>
      </c>
      <c r="G101" s="40">
        <v>1</v>
      </c>
      <c r="H101" s="22">
        <v>5</v>
      </c>
      <c r="I101" s="40">
        <v>1</v>
      </c>
      <c r="J101" s="22">
        <v>4</v>
      </c>
      <c r="K101" s="40">
        <v>0.8</v>
      </c>
    </row>
    <row r="102" spans="1:11" x14ac:dyDescent="0.2">
      <c r="A102" s="35" t="s">
        <v>128</v>
      </c>
      <c r="B102" s="35" t="s">
        <v>194</v>
      </c>
      <c r="C102" s="35" t="s">
        <v>252</v>
      </c>
      <c r="D102" s="35" t="s">
        <v>253</v>
      </c>
      <c r="E102" s="37">
        <v>1</v>
      </c>
      <c r="F102" s="22">
        <v>0</v>
      </c>
      <c r="G102" s="40">
        <v>0</v>
      </c>
      <c r="H102" s="22">
        <v>0</v>
      </c>
      <c r="I102" s="40">
        <v>0</v>
      </c>
      <c r="J102" s="22">
        <v>0</v>
      </c>
      <c r="K102" s="40">
        <v>0</v>
      </c>
    </row>
    <row r="103" spans="1:11" x14ac:dyDescent="0.2">
      <c r="A103" s="35" t="s">
        <v>128</v>
      </c>
      <c r="B103" s="35" t="s">
        <v>194</v>
      </c>
      <c r="C103" s="35" t="s">
        <v>224</v>
      </c>
      <c r="D103" s="35" t="s">
        <v>225</v>
      </c>
      <c r="E103" s="37">
        <v>15</v>
      </c>
      <c r="F103" s="22">
        <v>11</v>
      </c>
      <c r="G103" s="40">
        <v>0.73333333333333328</v>
      </c>
      <c r="H103" s="22">
        <v>8</v>
      </c>
      <c r="I103" s="40">
        <v>0.53333333333333333</v>
      </c>
      <c r="J103" s="22">
        <v>7</v>
      </c>
      <c r="K103" s="40">
        <v>0.46666666666666667</v>
      </c>
    </row>
    <row r="104" spans="1:11" x14ac:dyDescent="0.2">
      <c r="A104" s="35" t="s">
        <v>128</v>
      </c>
      <c r="B104" s="35" t="s">
        <v>194</v>
      </c>
      <c r="C104" s="35" t="s">
        <v>254</v>
      </c>
      <c r="D104" s="35" t="s">
        <v>255</v>
      </c>
      <c r="E104" s="37">
        <v>1</v>
      </c>
      <c r="F104" s="22">
        <v>0</v>
      </c>
      <c r="G104" s="40">
        <v>0</v>
      </c>
      <c r="H104" s="22">
        <v>0</v>
      </c>
      <c r="I104" s="40">
        <v>0</v>
      </c>
      <c r="J104" s="22">
        <v>0</v>
      </c>
      <c r="K104" s="40">
        <v>0</v>
      </c>
    </row>
    <row r="105" spans="1:11" x14ac:dyDescent="0.2">
      <c r="A105" s="35" t="s">
        <v>128</v>
      </c>
      <c r="B105" s="35" t="s">
        <v>194</v>
      </c>
      <c r="C105" s="35" t="s">
        <v>226</v>
      </c>
      <c r="D105" s="35" t="s">
        <v>227</v>
      </c>
      <c r="E105" s="37">
        <v>8</v>
      </c>
      <c r="F105" s="22">
        <v>6</v>
      </c>
      <c r="G105" s="40">
        <v>0.75</v>
      </c>
      <c r="H105" s="22">
        <v>6</v>
      </c>
      <c r="I105" s="40">
        <v>0.75</v>
      </c>
      <c r="J105" s="22">
        <v>6</v>
      </c>
      <c r="K105" s="40">
        <v>0.75</v>
      </c>
    </row>
    <row r="106" spans="1:11" x14ac:dyDescent="0.2">
      <c r="A106" s="35" t="s">
        <v>128</v>
      </c>
      <c r="B106" s="35" t="s">
        <v>194</v>
      </c>
      <c r="C106" s="35" t="s">
        <v>228</v>
      </c>
      <c r="D106" s="35" t="s">
        <v>229</v>
      </c>
      <c r="E106" s="37">
        <v>23</v>
      </c>
      <c r="F106" s="22">
        <v>19</v>
      </c>
      <c r="G106" s="40">
        <v>0.82608695652173914</v>
      </c>
      <c r="H106" s="22">
        <v>18</v>
      </c>
      <c r="I106" s="40">
        <v>0.78260869565217395</v>
      </c>
      <c r="J106" s="22">
        <v>18</v>
      </c>
      <c r="K106" s="40">
        <v>0.78260869565217395</v>
      </c>
    </row>
    <row r="107" spans="1:11" x14ac:dyDescent="0.2">
      <c r="A107" s="35" t="s">
        <v>128</v>
      </c>
      <c r="B107" s="35" t="s">
        <v>194</v>
      </c>
      <c r="C107" s="35" t="s">
        <v>129</v>
      </c>
      <c r="D107" s="35" t="s">
        <v>130</v>
      </c>
      <c r="E107" s="37">
        <v>45</v>
      </c>
      <c r="F107" s="22">
        <v>31</v>
      </c>
      <c r="G107" s="40">
        <v>0.68888888888888888</v>
      </c>
      <c r="H107" s="22">
        <v>24</v>
      </c>
      <c r="I107" s="40">
        <v>0.53333333333333333</v>
      </c>
      <c r="J107" s="22">
        <v>16</v>
      </c>
      <c r="K107" s="40">
        <v>0.35555555555555557</v>
      </c>
    </row>
    <row r="108" spans="1:11" x14ac:dyDescent="0.2">
      <c r="A108" s="35" t="s">
        <v>128</v>
      </c>
      <c r="B108" s="35" t="s">
        <v>194</v>
      </c>
      <c r="C108" s="35" t="s">
        <v>128</v>
      </c>
      <c r="D108" s="35" t="s">
        <v>131</v>
      </c>
      <c r="E108" s="37">
        <v>35</v>
      </c>
      <c r="F108" s="22">
        <v>26</v>
      </c>
      <c r="G108" s="40">
        <v>0.74285714285714288</v>
      </c>
      <c r="H108" s="22">
        <v>26</v>
      </c>
      <c r="I108" s="40">
        <v>0.74285714285714288</v>
      </c>
      <c r="J108" s="22">
        <v>0</v>
      </c>
      <c r="K108" s="40">
        <v>0</v>
      </c>
    </row>
    <row r="109" spans="1:11" x14ac:dyDescent="0.2">
      <c r="A109" s="35" t="s">
        <v>128</v>
      </c>
      <c r="B109" s="35" t="s">
        <v>194</v>
      </c>
      <c r="C109" s="35" t="s">
        <v>132</v>
      </c>
      <c r="D109" s="35" t="s">
        <v>157</v>
      </c>
      <c r="E109" s="37">
        <v>53</v>
      </c>
      <c r="F109" s="22">
        <v>45</v>
      </c>
      <c r="G109" s="40">
        <v>0.84905660377358494</v>
      </c>
      <c r="H109" s="22">
        <v>43</v>
      </c>
      <c r="I109" s="40">
        <v>0.81132075471698117</v>
      </c>
      <c r="J109" s="22">
        <v>34</v>
      </c>
      <c r="K109" s="40">
        <v>0.64150943396226412</v>
      </c>
    </row>
    <row r="110" spans="1:11" x14ac:dyDescent="0.2">
      <c r="A110" s="35" t="s">
        <v>128</v>
      </c>
      <c r="B110" s="35" t="s">
        <v>194</v>
      </c>
      <c r="C110" s="35" t="s">
        <v>213</v>
      </c>
      <c r="D110" s="35" t="s">
        <v>214</v>
      </c>
      <c r="E110" s="37">
        <v>13</v>
      </c>
      <c r="F110" s="22">
        <v>10</v>
      </c>
      <c r="G110" s="40">
        <v>0.76923076923076927</v>
      </c>
      <c r="H110" s="22">
        <v>9</v>
      </c>
      <c r="I110" s="40">
        <v>0.69230769230769229</v>
      </c>
      <c r="J110" s="22">
        <v>7</v>
      </c>
      <c r="K110" s="40">
        <v>0.53846153846153844</v>
      </c>
    </row>
    <row r="111" spans="1:11" x14ac:dyDescent="0.2">
      <c r="A111" s="29" t="s">
        <v>128</v>
      </c>
      <c r="B111" s="29" t="s">
        <v>194</v>
      </c>
      <c r="C111" s="29" t="s">
        <v>230</v>
      </c>
      <c r="D111" s="29" t="s">
        <v>231</v>
      </c>
      <c r="E111" s="38">
        <v>32</v>
      </c>
      <c r="F111" s="30">
        <v>22</v>
      </c>
      <c r="G111" s="41">
        <v>0.6875</v>
      </c>
      <c r="H111" s="30">
        <v>22</v>
      </c>
      <c r="I111" s="41">
        <v>0.6875</v>
      </c>
      <c r="J111" s="30">
        <v>18</v>
      </c>
      <c r="K111" s="41">
        <v>0.5625</v>
      </c>
    </row>
    <row r="112" spans="1:11" x14ac:dyDescent="0.2">
      <c r="A112" s="35"/>
      <c r="B112" s="35"/>
      <c r="C112" s="35"/>
      <c r="D112" s="35"/>
      <c r="E112" s="22"/>
      <c r="F112" s="22"/>
      <c r="G112" s="50"/>
      <c r="H112" s="22"/>
      <c r="I112" s="50"/>
      <c r="J112" s="22"/>
      <c r="K112" s="50"/>
    </row>
    <row r="113" spans="1:11" x14ac:dyDescent="0.2">
      <c r="A113" s="35"/>
      <c r="B113" s="35"/>
      <c r="C113" s="35"/>
      <c r="D113" s="35"/>
      <c r="E113" s="22"/>
      <c r="F113" s="22"/>
      <c r="G113" s="50"/>
      <c r="H113" s="22"/>
      <c r="I113" s="50"/>
      <c r="J113" s="22"/>
      <c r="K113" s="50"/>
    </row>
    <row r="114" spans="1:11" x14ac:dyDescent="0.2">
      <c r="A114" s="35"/>
      <c r="B114" s="35"/>
      <c r="C114" s="35"/>
      <c r="D114" s="35"/>
      <c r="E114" s="22"/>
      <c r="F114" s="22"/>
      <c r="G114" s="50"/>
      <c r="H114" s="22"/>
      <c r="I114" s="50"/>
      <c r="J114" s="22"/>
      <c r="K114" s="50"/>
    </row>
    <row r="115" spans="1:11" x14ac:dyDescent="0.2">
      <c r="A115" s="35"/>
      <c r="B115" s="35"/>
      <c r="C115" s="35"/>
      <c r="D115" s="35"/>
      <c r="E115" s="22"/>
      <c r="F115" s="22"/>
      <c r="G115" s="50"/>
      <c r="H115" s="22"/>
      <c r="I115" s="50"/>
      <c r="J115" s="22"/>
      <c r="K115" s="50"/>
    </row>
    <row r="116" spans="1:11" x14ac:dyDescent="0.2">
      <c r="A116" s="35"/>
      <c r="B116" s="35"/>
      <c r="C116" s="35"/>
      <c r="D116" s="35"/>
      <c r="E116" s="22"/>
      <c r="F116" s="22"/>
      <c r="G116" s="50"/>
      <c r="H116" s="22"/>
      <c r="I116" s="50"/>
      <c r="J116" s="22"/>
      <c r="K116" s="50"/>
    </row>
    <row r="117" spans="1:11" x14ac:dyDescent="0.2">
      <c r="A117" s="35"/>
      <c r="B117" s="35"/>
      <c r="C117" s="35"/>
      <c r="D117" s="35"/>
      <c r="E117" s="22"/>
      <c r="F117" s="22"/>
      <c r="G117" s="50"/>
      <c r="H117" s="22"/>
      <c r="I117" s="50"/>
      <c r="J117" s="22"/>
      <c r="K117" s="50"/>
    </row>
  </sheetData>
  <autoFilter ref="A3:J76"/>
  <mergeCells count="3">
    <mergeCell ref="F2:G2"/>
    <mergeCell ref="H2:I2"/>
    <mergeCell ref="J2:K2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14"/>
  <sheetViews>
    <sheetView workbookViewId="0">
      <pane xSplit="4" ySplit="3" topLeftCell="E4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5.42578125" style="1" bestFit="1" customWidth="1"/>
    <col min="2" max="2" width="9.7109375" style="1" customWidth="1"/>
    <col min="3" max="3" width="11.85546875" style="1" bestFit="1" customWidth="1"/>
    <col min="4" max="4" width="38.7109375" style="1" bestFit="1" customWidth="1"/>
    <col min="5" max="5" width="11.28515625" style="1" bestFit="1" customWidth="1"/>
    <col min="6" max="6" width="13.140625" style="1" customWidth="1"/>
    <col min="7" max="7" width="15" style="1" customWidth="1"/>
    <col min="8" max="8" width="14.5703125" style="1" customWidth="1"/>
    <col min="9" max="9" width="14.42578125" style="1" customWidth="1"/>
    <col min="10" max="10" width="14.5703125" style="1" customWidth="1"/>
    <col min="11" max="11" width="15" style="1" customWidth="1"/>
    <col min="12" max="16384" width="9.140625" style="1"/>
  </cols>
  <sheetData>
    <row r="1" spans="1:11" ht="15.75" x14ac:dyDescent="0.25">
      <c r="A1" s="33" t="s">
        <v>147</v>
      </c>
      <c r="B1" s="33"/>
      <c r="C1" s="34"/>
      <c r="D1" s="34"/>
    </row>
    <row r="2" spans="1:11" ht="32.25" customHeight="1" x14ac:dyDescent="0.2">
      <c r="F2" s="56" t="s">
        <v>154</v>
      </c>
      <c r="G2" s="57"/>
      <c r="H2" s="56" t="s">
        <v>182</v>
      </c>
      <c r="I2" s="58"/>
      <c r="J2" s="56" t="s">
        <v>156</v>
      </c>
      <c r="K2" s="57"/>
    </row>
    <row r="3" spans="1:11" s="2" customFormat="1" ht="84" customHeight="1" thickBot="1" x14ac:dyDescent="0.3">
      <c r="A3" s="10" t="s">
        <v>144</v>
      </c>
      <c r="B3" s="10" t="s">
        <v>181</v>
      </c>
      <c r="C3" s="10" t="s">
        <v>160</v>
      </c>
      <c r="D3" s="11" t="s">
        <v>161</v>
      </c>
      <c r="E3" s="10" t="s">
        <v>244</v>
      </c>
      <c r="F3" s="12" t="s">
        <v>153</v>
      </c>
      <c r="G3" s="10" t="s">
        <v>150</v>
      </c>
      <c r="H3" s="12" t="s">
        <v>183</v>
      </c>
      <c r="I3" s="10" t="s">
        <v>184</v>
      </c>
      <c r="J3" s="12" t="s">
        <v>159</v>
      </c>
      <c r="K3" s="10" t="s">
        <v>152</v>
      </c>
    </row>
    <row r="4" spans="1:11" ht="13.5" thickTop="1" x14ac:dyDescent="0.2">
      <c r="A4" s="1" t="s">
        <v>0</v>
      </c>
      <c r="B4" s="1" t="s">
        <v>194</v>
      </c>
      <c r="C4" s="1" t="s">
        <v>0</v>
      </c>
      <c r="D4" s="1" t="s">
        <v>1</v>
      </c>
      <c r="E4" s="36">
        <v>23178</v>
      </c>
      <c r="F4" s="22">
        <v>16590</v>
      </c>
      <c r="G4" s="39">
        <v>0.71576494952109759</v>
      </c>
      <c r="H4" s="22">
        <v>14920</v>
      </c>
      <c r="I4" s="39">
        <v>0.64371386659763574</v>
      </c>
      <c r="J4" s="42">
        <v>10602</v>
      </c>
      <c r="K4" s="39">
        <v>0.45741651566140307</v>
      </c>
    </row>
    <row r="5" spans="1:11" x14ac:dyDescent="0.2">
      <c r="A5" s="1" t="s">
        <v>6</v>
      </c>
      <c r="B5" s="1" t="s">
        <v>0</v>
      </c>
      <c r="C5" s="1" t="s">
        <v>0</v>
      </c>
      <c r="D5" s="1" t="s">
        <v>1</v>
      </c>
      <c r="E5" s="37">
        <v>14542</v>
      </c>
      <c r="F5" s="22">
        <v>9511</v>
      </c>
      <c r="G5" s="40">
        <v>0.65403658368862605</v>
      </c>
      <c r="H5" s="22">
        <v>8556</v>
      </c>
      <c r="I5" s="40">
        <v>0.58836473662494837</v>
      </c>
      <c r="J5" s="22">
        <v>5726</v>
      </c>
      <c r="K5" s="40">
        <v>0.39375601705405033</v>
      </c>
    </row>
    <row r="6" spans="1:11" x14ac:dyDescent="0.2">
      <c r="A6" s="1" t="s">
        <v>6</v>
      </c>
      <c r="B6" s="1" t="s">
        <v>178</v>
      </c>
      <c r="C6" s="1" t="s">
        <v>0</v>
      </c>
      <c r="D6" s="1" t="s">
        <v>1</v>
      </c>
      <c r="E6" s="37">
        <v>1910</v>
      </c>
      <c r="F6" s="22">
        <v>1279</v>
      </c>
      <c r="G6" s="40">
        <v>0.66963350785340314</v>
      </c>
      <c r="H6" s="22">
        <v>1122</v>
      </c>
      <c r="I6" s="40">
        <v>0.58743455497382202</v>
      </c>
      <c r="J6" s="22">
        <v>694</v>
      </c>
      <c r="K6" s="40">
        <v>0.36335078534031412</v>
      </c>
    </row>
    <row r="7" spans="1:11" x14ac:dyDescent="0.2">
      <c r="A7" s="1" t="s">
        <v>6</v>
      </c>
      <c r="B7" s="1" t="s">
        <v>179</v>
      </c>
      <c r="C7" s="1" t="s">
        <v>0</v>
      </c>
      <c r="D7" s="1" t="s">
        <v>1</v>
      </c>
      <c r="E7" s="37">
        <v>7872</v>
      </c>
      <c r="F7" s="22">
        <v>5589</v>
      </c>
      <c r="G7" s="40">
        <v>0.70998475609756095</v>
      </c>
      <c r="H7" s="22">
        <v>5121</v>
      </c>
      <c r="I7" s="40">
        <v>0.65053353658536583</v>
      </c>
      <c r="J7" s="22">
        <v>3205</v>
      </c>
      <c r="K7" s="40">
        <v>0.40713922764227645</v>
      </c>
    </row>
    <row r="8" spans="1:11" x14ac:dyDescent="0.2">
      <c r="A8" s="1" t="s">
        <v>6</v>
      </c>
      <c r="B8" s="1" t="s">
        <v>180</v>
      </c>
      <c r="C8" s="1" t="s">
        <v>0</v>
      </c>
      <c r="D8" s="1" t="s">
        <v>1</v>
      </c>
      <c r="E8" s="37">
        <v>3472</v>
      </c>
      <c r="F8" s="22">
        <v>2641</v>
      </c>
      <c r="G8" s="40">
        <v>0.7606566820276498</v>
      </c>
      <c r="H8" s="22">
        <v>2311</v>
      </c>
      <c r="I8" s="40">
        <v>0.66561059907834097</v>
      </c>
      <c r="J8" s="22">
        <v>1825</v>
      </c>
      <c r="K8" s="40">
        <v>0.52563364055299544</v>
      </c>
    </row>
    <row r="9" spans="1:11" x14ac:dyDescent="0.2">
      <c r="A9" s="1" t="s">
        <v>87</v>
      </c>
      <c r="B9" s="1" t="s">
        <v>194</v>
      </c>
      <c r="C9" s="1" t="s">
        <v>0</v>
      </c>
      <c r="D9" s="1" t="s">
        <v>1</v>
      </c>
      <c r="E9" s="37">
        <v>3104</v>
      </c>
      <c r="F9" s="22">
        <v>2622</v>
      </c>
      <c r="G9" s="40">
        <v>0.84471649484536082</v>
      </c>
      <c r="H9" s="22">
        <v>2516</v>
      </c>
      <c r="I9" s="40">
        <v>0.81056701030927836</v>
      </c>
      <c r="J9" s="22">
        <v>2058</v>
      </c>
      <c r="K9" s="40">
        <v>0.66301546391752575</v>
      </c>
    </row>
    <row r="10" spans="1:11" x14ac:dyDescent="0.2">
      <c r="A10" s="1" t="s">
        <v>187</v>
      </c>
      <c r="B10" s="1" t="s">
        <v>194</v>
      </c>
      <c r="C10" s="1" t="s">
        <v>0</v>
      </c>
      <c r="D10" s="1" t="s">
        <v>1</v>
      </c>
      <c r="E10" s="37">
        <v>631</v>
      </c>
      <c r="F10" s="22">
        <v>555</v>
      </c>
      <c r="G10" s="40">
        <v>0.87955625990491282</v>
      </c>
      <c r="H10" s="22">
        <v>509</v>
      </c>
      <c r="I10" s="40">
        <v>0.8066561014263075</v>
      </c>
      <c r="J10" s="22">
        <v>420</v>
      </c>
      <c r="K10" s="40">
        <v>0.66561014263074481</v>
      </c>
    </row>
    <row r="11" spans="1:11" x14ac:dyDescent="0.2">
      <c r="A11" s="1" t="s">
        <v>96</v>
      </c>
      <c r="B11" s="1" t="s">
        <v>194</v>
      </c>
      <c r="C11" s="1" t="s">
        <v>0</v>
      </c>
      <c r="D11" s="1" t="s">
        <v>1</v>
      </c>
      <c r="E11" s="37">
        <v>3831</v>
      </c>
      <c r="F11" s="22">
        <v>3089</v>
      </c>
      <c r="G11" s="40">
        <v>0.80631688854085093</v>
      </c>
      <c r="H11" s="22">
        <v>2698</v>
      </c>
      <c r="I11" s="40">
        <v>0.70425476376925089</v>
      </c>
      <c r="J11" s="22">
        <v>2090</v>
      </c>
      <c r="K11" s="40">
        <v>0.54554946489167322</v>
      </c>
    </row>
    <row r="12" spans="1:11" x14ac:dyDescent="0.2">
      <c r="A12" s="1" t="s">
        <v>4</v>
      </c>
      <c r="B12" s="1" t="s">
        <v>194</v>
      </c>
      <c r="C12" s="1" t="s">
        <v>0</v>
      </c>
      <c r="D12" s="1" t="s">
        <v>1</v>
      </c>
      <c r="E12" s="37">
        <v>462</v>
      </c>
      <c r="F12" s="22">
        <v>329</v>
      </c>
      <c r="G12" s="40">
        <v>0.71212121212121215</v>
      </c>
      <c r="H12" s="22">
        <v>245</v>
      </c>
      <c r="I12" s="40">
        <v>0.53030303030303028</v>
      </c>
      <c r="J12" s="22">
        <v>26</v>
      </c>
      <c r="K12" s="40">
        <v>5.627705627705628E-2</v>
      </c>
    </row>
    <row r="13" spans="1:11" x14ac:dyDescent="0.2">
      <c r="A13" s="35" t="s">
        <v>217</v>
      </c>
      <c r="B13" s="35" t="s">
        <v>194</v>
      </c>
      <c r="C13" s="35" t="s">
        <v>0</v>
      </c>
      <c r="D13" s="35" t="s">
        <v>1</v>
      </c>
      <c r="E13" s="37">
        <v>337</v>
      </c>
      <c r="F13" s="22">
        <v>278</v>
      </c>
      <c r="G13" s="40">
        <v>0.82492581602373882</v>
      </c>
      <c r="H13" s="22">
        <v>204</v>
      </c>
      <c r="I13" s="40">
        <v>0.60534124629080122</v>
      </c>
      <c r="J13" s="22">
        <v>144</v>
      </c>
      <c r="K13" s="40">
        <v>0.42729970326409494</v>
      </c>
    </row>
    <row r="14" spans="1:11" x14ac:dyDescent="0.2">
      <c r="A14" s="29" t="s">
        <v>128</v>
      </c>
      <c r="B14" s="29" t="s">
        <v>194</v>
      </c>
      <c r="C14" s="29" t="s">
        <v>0</v>
      </c>
      <c r="D14" s="29" t="s">
        <v>1</v>
      </c>
      <c r="E14" s="38">
        <v>271</v>
      </c>
      <c r="F14" s="30">
        <v>206</v>
      </c>
      <c r="G14" s="41">
        <v>0.76014760147601479</v>
      </c>
      <c r="H14" s="30">
        <v>192</v>
      </c>
      <c r="I14" s="41">
        <v>0.70848708487084866</v>
      </c>
      <c r="J14" s="30">
        <v>138</v>
      </c>
      <c r="K14" s="41">
        <v>0.5092250922509225</v>
      </c>
    </row>
    <row r="15" spans="1:11" x14ac:dyDescent="0.2">
      <c r="A15" s="35" t="s">
        <v>6</v>
      </c>
      <c r="B15" s="35" t="s">
        <v>194</v>
      </c>
      <c r="C15" s="35" t="s">
        <v>133</v>
      </c>
      <c r="D15" s="35" t="s">
        <v>134</v>
      </c>
      <c r="E15" s="59">
        <v>1286</v>
      </c>
      <c r="F15" s="22">
        <v>0</v>
      </c>
      <c r="G15" s="46">
        <v>0</v>
      </c>
      <c r="H15" s="22">
        <v>0</v>
      </c>
      <c r="I15" s="46">
        <v>0</v>
      </c>
      <c r="J15" s="22">
        <v>0</v>
      </c>
      <c r="K15" s="46">
        <v>0</v>
      </c>
    </row>
    <row r="16" spans="1:11" x14ac:dyDescent="0.2">
      <c r="A16" s="29" t="s">
        <v>6</v>
      </c>
      <c r="B16" s="29" t="s">
        <v>201</v>
      </c>
      <c r="C16" s="29" t="s">
        <v>202</v>
      </c>
      <c r="D16" s="29" t="s">
        <v>203</v>
      </c>
      <c r="E16" s="38">
        <v>2</v>
      </c>
      <c r="F16" s="30">
        <v>2</v>
      </c>
      <c r="G16" s="41">
        <v>1</v>
      </c>
      <c r="H16" s="30">
        <v>2</v>
      </c>
      <c r="I16" s="41">
        <v>1</v>
      </c>
      <c r="J16" s="30">
        <v>2</v>
      </c>
      <c r="K16" s="41">
        <v>1</v>
      </c>
    </row>
    <row r="17" spans="1:11" x14ac:dyDescent="0.2">
      <c r="A17" s="35" t="s">
        <v>6</v>
      </c>
      <c r="B17" s="35" t="s">
        <v>178</v>
      </c>
      <c r="C17" s="35" t="s">
        <v>7</v>
      </c>
      <c r="D17" s="35" t="s">
        <v>8</v>
      </c>
      <c r="E17" s="37">
        <v>45</v>
      </c>
      <c r="F17" s="22">
        <v>32</v>
      </c>
      <c r="G17" s="40">
        <v>0.71111111111111114</v>
      </c>
      <c r="H17" s="22">
        <v>29</v>
      </c>
      <c r="I17" s="40">
        <v>0.64444444444444449</v>
      </c>
      <c r="J17" s="22">
        <v>20</v>
      </c>
      <c r="K17" s="40">
        <v>0.44444444444444442</v>
      </c>
    </row>
    <row r="18" spans="1:11" x14ac:dyDescent="0.2">
      <c r="A18" s="35" t="s">
        <v>6</v>
      </c>
      <c r="B18" s="35" t="s">
        <v>178</v>
      </c>
      <c r="C18" s="35" t="s">
        <v>9</v>
      </c>
      <c r="D18" s="35" t="s">
        <v>195</v>
      </c>
      <c r="E18" s="37">
        <v>325</v>
      </c>
      <c r="F18" s="22">
        <v>193</v>
      </c>
      <c r="G18" s="40">
        <v>0.5938461538461538</v>
      </c>
      <c r="H18" s="22">
        <v>156</v>
      </c>
      <c r="I18" s="40">
        <v>0.48</v>
      </c>
      <c r="J18" s="22">
        <v>83</v>
      </c>
      <c r="K18" s="40">
        <v>0.25538461538461538</v>
      </c>
    </row>
    <row r="19" spans="1:11" x14ac:dyDescent="0.2">
      <c r="A19" s="35" t="s">
        <v>6</v>
      </c>
      <c r="B19" s="35" t="s">
        <v>178</v>
      </c>
      <c r="C19" s="35" t="s">
        <v>12</v>
      </c>
      <c r="D19" s="35" t="s">
        <v>13</v>
      </c>
      <c r="E19" s="37">
        <v>20</v>
      </c>
      <c r="F19" s="22">
        <v>9</v>
      </c>
      <c r="G19" s="40">
        <v>0.45</v>
      </c>
      <c r="H19" s="22">
        <v>8</v>
      </c>
      <c r="I19" s="40">
        <v>0.4</v>
      </c>
      <c r="J19" s="22">
        <v>3</v>
      </c>
      <c r="K19" s="40">
        <v>0.15</v>
      </c>
    </row>
    <row r="20" spans="1:11" x14ac:dyDescent="0.2">
      <c r="A20" s="35" t="s">
        <v>6</v>
      </c>
      <c r="B20" s="35" t="s">
        <v>178</v>
      </c>
      <c r="C20" s="35" t="s">
        <v>20</v>
      </c>
      <c r="D20" s="35" t="s">
        <v>21</v>
      </c>
      <c r="E20" s="37">
        <v>22</v>
      </c>
      <c r="F20" s="22">
        <v>18</v>
      </c>
      <c r="G20" s="40">
        <v>0.81818181818181823</v>
      </c>
      <c r="H20" s="22">
        <v>17</v>
      </c>
      <c r="I20" s="40">
        <v>0.77272727272727271</v>
      </c>
      <c r="J20" s="22">
        <v>14</v>
      </c>
      <c r="K20" s="40">
        <v>0.63636363636363635</v>
      </c>
    </row>
    <row r="21" spans="1:11" x14ac:dyDescent="0.2">
      <c r="A21" s="35" t="s">
        <v>6</v>
      </c>
      <c r="B21" s="35" t="s">
        <v>178</v>
      </c>
      <c r="C21" s="35" t="s">
        <v>22</v>
      </c>
      <c r="D21" s="35" t="s">
        <v>23</v>
      </c>
      <c r="E21" s="37">
        <v>30</v>
      </c>
      <c r="F21" s="22">
        <v>21</v>
      </c>
      <c r="G21" s="40">
        <v>0.7</v>
      </c>
      <c r="H21" s="22">
        <v>18</v>
      </c>
      <c r="I21" s="40">
        <v>0.6</v>
      </c>
      <c r="J21" s="22">
        <v>12</v>
      </c>
      <c r="K21" s="40">
        <v>0.4</v>
      </c>
    </row>
    <row r="22" spans="1:11" x14ac:dyDescent="0.2">
      <c r="A22" s="35" t="s">
        <v>6</v>
      </c>
      <c r="B22" s="35" t="s">
        <v>178</v>
      </c>
      <c r="C22" s="35" t="s">
        <v>247</v>
      </c>
      <c r="D22" s="35" t="s">
        <v>27</v>
      </c>
      <c r="E22" s="37">
        <v>1</v>
      </c>
      <c r="F22" s="22">
        <v>1</v>
      </c>
      <c r="G22" s="40">
        <v>1</v>
      </c>
      <c r="H22" s="22">
        <v>1</v>
      </c>
      <c r="I22" s="40">
        <v>1</v>
      </c>
      <c r="J22" s="22">
        <v>1</v>
      </c>
      <c r="K22" s="40">
        <v>1</v>
      </c>
    </row>
    <row r="23" spans="1:11" x14ac:dyDescent="0.2">
      <c r="A23" s="35" t="s">
        <v>6</v>
      </c>
      <c r="B23" s="35" t="s">
        <v>178</v>
      </c>
      <c r="C23" s="35" t="s">
        <v>26</v>
      </c>
      <c r="D23" s="35" t="s">
        <v>27</v>
      </c>
      <c r="E23" s="37">
        <v>41</v>
      </c>
      <c r="F23" s="22">
        <v>23</v>
      </c>
      <c r="G23" s="40">
        <v>0.56097560975609762</v>
      </c>
      <c r="H23" s="22">
        <v>20</v>
      </c>
      <c r="I23" s="40">
        <v>0.48780487804878048</v>
      </c>
      <c r="J23" s="22">
        <v>8</v>
      </c>
      <c r="K23" s="40">
        <v>0.1951219512195122</v>
      </c>
    </row>
    <row r="24" spans="1:11" x14ac:dyDescent="0.2">
      <c r="A24" s="35" t="s">
        <v>6</v>
      </c>
      <c r="B24" s="35" t="s">
        <v>178</v>
      </c>
      <c r="C24" s="35" t="s">
        <v>32</v>
      </c>
      <c r="D24" s="35" t="s">
        <v>33</v>
      </c>
      <c r="E24" s="37">
        <v>367</v>
      </c>
      <c r="F24" s="22">
        <v>273</v>
      </c>
      <c r="G24" s="40">
        <v>0.7438692098092643</v>
      </c>
      <c r="H24" s="22">
        <v>244</v>
      </c>
      <c r="I24" s="40">
        <v>0.66485013623978206</v>
      </c>
      <c r="J24" s="22">
        <v>188</v>
      </c>
      <c r="K24" s="40">
        <v>0.5122615803814714</v>
      </c>
    </row>
    <row r="25" spans="1:11" x14ac:dyDescent="0.2">
      <c r="A25" s="35" t="s">
        <v>6</v>
      </c>
      <c r="B25" s="35" t="s">
        <v>178</v>
      </c>
      <c r="C25" s="35" t="s">
        <v>38</v>
      </c>
      <c r="D25" s="35" t="s">
        <v>218</v>
      </c>
      <c r="E25" s="37">
        <v>380</v>
      </c>
      <c r="F25" s="22">
        <v>238</v>
      </c>
      <c r="G25" s="40">
        <v>0.62631578947368416</v>
      </c>
      <c r="H25" s="22">
        <v>194</v>
      </c>
      <c r="I25" s="40">
        <v>0.51052631578947372</v>
      </c>
      <c r="J25" s="22">
        <v>106</v>
      </c>
      <c r="K25" s="40">
        <v>0.27894736842105261</v>
      </c>
    </row>
    <row r="26" spans="1:11" x14ac:dyDescent="0.2">
      <c r="A26" s="35" t="s">
        <v>6</v>
      </c>
      <c r="B26" s="35" t="s">
        <v>178</v>
      </c>
      <c r="C26" s="35" t="s">
        <v>39</v>
      </c>
      <c r="D26" s="35" t="s">
        <v>40</v>
      </c>
      <c r="E26" s="37">
        <v>13</v>
      </c>
      <c r="F26" s="22">
        <v>7</v>
      </c>
      <c r="G26" s="40">
        <v>0.53846153846153844</v>
      </c>
      <c r="H26" s="22">
        <v>7</v>
      </c>
      <c r="I26" s="40">
        <v>0.53846153846153844</v>
      </c>
      <c r="J26" s="22">
        <v>5</v>
      </c>
      <c r="K26" s="40">
        <v>0.38461538461538464</v>
      </c>
    </row>
    <row r="27" spans="1:11" x14ac:dyDescent="0.2">
      <c r="A27" s="35" t="s">
        <v>6</v>
      </c>
      <c r="B27" s="35" t="s">
        <v>178</v>
      </c>
      <c r="C27" s="35" t="s">
        <v>45</v>
      </c>
      <c r="D27" s="35" t="s">
        <v>46</v>
      </c>
      <c r="E27" s="37">
        <v>14</v>
      </c>
      <c r="F27" s="22">
        <v>8</v>
      </c>
      <c r="G27" s="40">
        <v>0.5714285714285714</v>
      </c>
      <c r="H27" s="22">
        <v>7</v>
      </c>
      <c r="I27" s="40">
        <v>0.5</v>
      </c>
      <c r="J27" s="22">
        <v>4</v>
      </c>
      <c r="K27" s="40">
        <v>0.2857142857142857</v>
      </c>
    </row>
    <row r="28" spans="1:11" x14ac:dyDescent="0.2">
      <c r="A28" s="35" t="s">
        <v>6</v>
      </c>
      <c r="B28" s="35" t="s">
        <v>178</v>
      </c>
      <c r="C28" s="35" t="s">
        <v>47</v>
      </c>
      <c r="D28" s="35" t="s">
        <v>48</v>
      </c>
      <c r="E28" s="37">
        <v>223</v>
      </c>
      <c r="F28" s="22">
        <v>158</v>
      </c>
      <c r="G28" s="40">
        <v>0.70852017937219736</v>
      </c>
      <c r="H28" s="22">
        <v>149</v>
      </c>
      <c r="I28" s="40">
        <v>0.66816143497757852</v>
      </c>
      <c r="J28" s="22">
        <v>105</v>
      </c>
      <c r="K28" s="40">
        <v>0.47085201793721976</v>
      </c>
    </row>
    <row r="29" spans="1:11" x14ac:dyDescent="0.2">
      <c r="A29" s="35" t="s">
        <v>6</v>
      </c>
      <c r="B29" s="35" t="s">
        <v>178</v>
      </c>
      <c r="C29" s="35" t="s">
        <v>49</v>
      </c>
      <c r="D29" s="35" t="s">
        <v>50</v>
      </c>
      <c r="E29" s="37">
        <v>74</v>
      </c>
      <c r="F29" s="22">
        <v>57</v>
      </c>
      <c r="G29" s="40">
        <v>0.77027027027027029</v>
      </c>
      <c r="H29" s="22">
        <v>50</v>
      </c>
      <c r="I29" s="40">
        <v>0.67567567567567566</v>
      </c>
      <c r="J29" s="22">
        <v>28</v>
      </c>
      <c r="K29" s="40">
        <v>0.3783783783783784</v>
      </c>
    </row>
    <row r="30" spans="1:11" x14ac:dyDescent="0.2">
      <c r="A30" s="35" t="s">
        <v>6</v>
      </c>
      <c r="B30" s="35" t="s">
        <v>178</v>
      </c>
      <c r="C30" s="35" t="s">
        <v>55</v>
      </c>
      <c r="D30" s="35" t="s">
        <v>56</v>
      </c>
      <c r="E30" s="37">
        <v>4</v>
      </c>
      <c r="F30" s="22">
        <v>3</v>
      </c>
      <c r="G30" s="40">
        <v>0.75</v>
      </c>
      <c r="H30" s="22">
        <v>3</v>
      </c>
      <c r="I30" s="40">
        <v>0.75</v>
      </c>
      <c r="J30" s="22">
        <v>2</v>
      </c>
      <c r="K30" s="40">
        <v>0.5</v>
      </c>
    </row>
    <row r="31" spans="1:11" x14ac:dyDescent="0.2">
      <c r="A31" s="35" t="s">
        <v>6</v>
      </c>
      <c r="B31" s="35" t="s">
        <v>178</v>
      </c>
      <c r="C31" s="35" t="s">
        <v>57</v>
      </c>
      <c r="D31" s="35" t="s">
        <v>58</v>
      </c>
      <c r="E31" s="37">
        <v>33</v>
      </c>
      <c r="F31" s="22">
        <v>19</v>
      </c>
      <c r="G31" s="40">
        <v>0.5757575757575758</v>
      </c>
      <c r="H31" s="22">
        <v>19</v>
      </c>
      <c r="I31" s="40">
        <v>0.5757575757575758</v>
      </c>
      <c r="J31" s="22">
        <v>18</v>
      </c>
      <c r="K31" s="40">
        <v>0.54545454545454541</v>
      </c>
    </row>
    <row r="32" spans="1:11" x14ac:dyDescent="0.2">
      <c r="A32" s="35" t="s">
        <v>6</v>
      </c>
      <c r="B32" s="35" t="s">
        <v>178</v>
      </c>
      <c r="C32" s="35" t="s">
        <v>209</v>
      </c>
      <c r="D32" s="35" t="s">
        <v>210</v>
      </c>
      <c r="E32" s="37">
        <v>4</v>
      </c>
      <c r="F32" s="22">
        <v>4</v>
      </c>
      <c r="G32" s="40">
        <v>1</v>
      </c>
      <c r="H32" s="22">
        <v>4</v>
      </c>
      <c r="I32" s="40">
        <v>1</v>
      </c>
      <c r="J32" s="22">
        <v>3</v>
      </c>
      <c r="K32" s="40">
        <v>0.75</v>
      </c>
    </row>
    <row r="33" spans="1:12" x14ac:dyDescent="0.2">
      <c r="A33" s="35" t="s">
        <v>6</v>
      </c>
      <c r="B33" s="35" t="s">
        <v>178</v>
      </c>
      <c r="C33" s="35" t="s">
        <v>64</v>
      </c>
      <c r="D33" s="35" t="s">
        <v>65</v>
      </c>
      <c r="E33" s="37">
        <v>97</v>
      </c>
      <c r="F33" s="22">
        <v>69</v>
      </c>
      <c r="G33" s="40">
        <v>0.71134020618556704</v>
      </c>
      <c r="H33" s="22">
        <v>60</v>
      </c>
      <c r="I33" s="40">
        <v>0.61855670103092786</v>
      </c>
      <c r="J33" s="22">
        <v>42</v>
      </c>
      <c r="K33" s="40">
        <v>0.4329896907216495</v>
      </c>
    </row>
    <row r="34" spans="1:12" x14ac:dyDescent="0.2">
      <c r="A34" s="35" t="s">
        <v>6</v>
      </c>
      <c r="B34" s="35" t="s">
        <v>178</v>
      </c>
      <c r="C34" s="35" t="s">
        <v>72</v>
      </c>
      <c r="D34" s="35" t="s">
        <v>73</v>
      </c>
      <c r="E34" s="37">
        <v>13</v>
      </c>
      <c r="F34" s="22">
        <v>10</v>
      </c>
      <c r="G34" s="40">
        <v>0.76923076923076927</v>
      </c>
      <c r="H34" s="22">
        <v>10</v>
      </c>
      <c r="I34" s="40">
        <v>0.76923076923076927</v>
      </c>
      <c r="J34" s="22">
        <v>7</v>
      </c>
      <c r="K34" s="40">
        <v>0.53846153846153844</v>
      </c>
    </row>
    <row r="35" spans="1:12" x14ac:dyDescent="0.2">
      <c r="A35" s="35" t="s">
        <v>6</v>
      </c>
      <c r="B35" s="35" t="s">
        <v>178</v>
      </c>
      <c r="C35" s="35" t="s">
        <v>74</v>
      </c>
      <c r="D35" s="35" t="s">
        <v>75</v>
      </c>
      <c r="E35" s="37">
        <v>5</v>
      </c>
      <c r="F35" s="22">
        <v>3</v>
      </c>
      <c r="G35" s="40">
        <v>0.6</v>
      </c>
      <c r="H35" s="22">
        <v>3</v>
      </c>
      <c r="I35" s="40">
        <v>0.6</v>
      </c>
      <c r="J35" s="22">
        <v>0</v>
      </c>
      <c r="K35" s="40">
        <v>0</v>
      </c>
    </row>
    <row r="36" spans="1:12" x14ac:dyDescent="0.2">
      <c r="A36" s="35" t="s">
        <v>6</v>
      </c>
      <c r="B36" s="35" t="s">
        <v>178</v>
      </c>
      <c r="C36" s="35" t="s">
        <v>80</v>
      </c>
      <c r="D36" s="35" t="s">
        <v>81</v>
      </c>
      <c r="E36" s="37">
        <v>68</v>
      </c>
      <c r="F36" s="22">
        <v>45</v>
      </c>
      <c r="G36" s="40">
        <v>0.66176470588235292</v>
      </c>
      <c r="H36" s="22">
        <v>42</v>
      </c>
      <c r="I36" s="40">
        <v>0.61764705882352944</v>
      </c>
      <c r="J36" s="22">
        <v>29</v>
      </c>
      <c r="K36" s="40">
        <v>0.4264705882352941</v>
      </c>
    </row>
    <row r="37" spans="1:12" x14ac:dyDescent="0.2">
      <c r="A37" s="35" t="s">
        <v>6</v>
      </c>
      <c r="B37" s="35" t="s">
        <v>178</v>
      </c>
      <c r="C37" s="35" t="s">
        <v>82</v>
      </c>
      <c r="D37" s="35" t="s">
        <v>81</v>
      </c>
      <c r="E37" s="37">
        <v>15</v>
      </c>
      <c r="F37" s="22">
        <v>13</v>
      </c>
      <c r="G37" s="40">
        <v>0.8666666666666667</v>
      </c>
      <c r="H37" s="22">
        <v>11</v>
      </c>
      <c r="I37" s="40">
        <v>0.73333333333333328</v>
      </c>
      <c r="J37" s="22">
        <v>6</v>
      </c>
      <c r="K37" s="40">
        <v>0.4</v>
      </c>
    </row>
    <row r="38" spans="1:12" x14ac:dyDescent="0.2">
      <c r="A38" s="35" t="s">
        <v>6</v>
      </c>
      <c r="B38" s="35" t="s">
        <v>178</v>
      </c>
      <c r="C38" s="35" t="s">
        <v>83</v>
      </c>
      <c r="D38" s="35" t="s">
        <v>84</v>
      </c>
      <c r="E38" s="37">
        <v>12</v>
      </c>
      <c r="F38" s="22">
        <v>6</v>
      </c>
      <c r="G38" s="40">
        <v>0.5</v>
      </c>
      <c r="H38" s="22">
        <v>6</v>
      </c>
      <c r="I38" s="40">
        <v>0.5</v>
      </c>
      <c r="J38" s="22">
        <v>6</v>
      </c>
      <c r="K38" s="40">
        <v>0.5</v>
      </c>
    </row>
    <row r="39" spans="1:12" x14ac:dyDescent="0.2">
      <c r="A39" s="29" t="s">
        <v>6</v>
      </c>
      <c r="B39" s="29" t="s">
        <v>178</v>
      </c>
      <c r="C39" s="29" t="s">
        <v>85</v>
      </c>
      <c r="D39" s="29" t="s">
        <v>84</v>
      </c>
      <c r="E39" s="38">
        <v>104</v>
      </c>
      <c r="F39" s="30">
        <v>69</v>
      </c>
      <c r="G39" s="41">
        <v>0.66346153846153844</v>
      </c>
      <c r="H39" s="30">
        <v>64</v>
      </c>
      <c r="I39" s="41">
        <v>0.61538461538461542</v>
      </c>
      <c r="J39" s="30">
        <v>4</v>
      </c>
      <c r="K39" s="41">
        <v>3.8461538461538464E-2</v>
      </c>
    </row>
    <row r="40" spans="1:12" x14ac:dyDescent="0.2">
      <c r="A40" s="35" t="s">
        <v>6</v>
      </c>
      <c r="B40" s="35" t="s">
        <v>179</v>
      </c>
      <c r="C40" s="35" t="s">
        <v>14</v>
      </c>
      <c r="D40" s="35" t="s">
        <v>15</v>
      </c>
      <c r="E40" s="37">
        <v>172</v>
      </c>
      <c r="F40" s="22">
        <v>106</v>
      </c>
      <c r="G40" s="40">
        <v>0.61627906976744184</v>
      </c>
      <c r="H40" s="22">
        <v>99</v>
      </c>
      <c r="I40" s="40">
        <v>0.57558139534883723</v>
      </c>
      <c r="J40" s="22">
        <v>62</v>
      </c>
      <c r="K40" s="40">
        <v>0.36046511627906974</v>
      </c>
    </row>
    <row r="41" spans="1:12" x14ac:dyDescent="0.2">
      <c r="A41" s="35" t="s">
        <v>6</v>
      </c>
      <c r="B41" s="35" t="s">
        <v>179</v>
      </c>
      <c r="C41" s="35" t="s">
        <v>256</v>
      </c>
      <c r="D41" s="35" t="s">
        <v>257</v>
      </c>
      <c r="E41" s="37">
        <v>5</v>
      </c>
      <c r="F41" s="22">
        <v>5</v>
      </c>
      <c r="G41" s="40">
        <v>1</v>
      </c>
      <c r="H41" s="22">
        <v>3</v>
      </c>
      <c r="I41" s="40">
        <v>0.6</v>
      </c>
      <c r="J41" s="22">
        <v>3</v>
      </c>
      <c r="K41" s="40">
        <v>0.6</v>
      </c>
    </row>
    <row r="42" spans="1:12" x14ac:dyDescent="0.2">
      <c r="A42" s="35" t="s">
        <v>6</v>
      </c>
      <c r="B42" s="35" t="s">
        <v>179</v>
      </c>
      <c r="C42" s="35" t="s">
        <v>16</v>
      </c>
      <c r="D42" s="35" t="s">
        <v>17</v>
      </c>
      <c r="E42" s="37">
        <v>411</v>
      </c>
      <c r="F42" s="22">
        <v>301</v>
      </c>
      <c r="G42" s="40">
        <v>0.73236009732360097</v>
      </c>
      <c r="H42" s="22">
        <v>279</v>
      </c>
      <c r="I42" s="40">
        <v>0.67883211678832112</v>
      </c>
      <c r="J42" s="22">
        <v>142</v>
      </c>
      <c r="K42" s="40">
        <v>0.34549878345498786</v>
      </c>
    </row>
    <row r="43" spans="1:12" x14ac:dyDescent="0.2">
      <c r="A43" s="35" t="s">
        <v>6</v>
      </c>
      <c r="B43" s="35" t="s">
        <v>179</v>
      </c>
      <c r="C43" s="35" t="s">
        <v>18</v>
      </c>
      <c r="D43" s="35" t="s">
        <v>19</v>
      </c>
      <c r="E43" s="37">
        <v>296</v>
      </c>
      <c r="F43" s="22">
        <v>182</v>
      </c>
      <c r="G43" s="40">
        <v>0.61486486486486491</v>
      </c>
      <c r="H43" s="22">
        <v>157</v>
      </c>
      <c r="I43" s="40">
        <v>0.53040540540540537</v>
      </c>
      <c r="J43" s="22">
        <v>47</v>
      </c>
      <c r="K43" s="40">
        <v>0.15878378378378377</v>
      </c>
    </row>
    <row r="44" spans="1:12" x14ac:dyDescent="0.2">
      <c r="A44" s="35" t="s">
        <v>6</v>
      </c>
      <c r="B44" s="35" t="s">
        <v>179</v>
      </c>
      <c r="C44" s="35" t="s">
        <v>190</v>
      </c>
      <c r="D44" s="35" t="s">
        <v>204</v>
      </c>
      <c r="E44" s="37">
        <v>568</v>
      </c>
      <c r="F44" s="22">
        <v>360</v>
      </c>
      <c r="G44" s="40">
        <v>0.63380281690140849</v>
      </c>
      <c r="H44" s="22">
        <v>287</v>
      </c>
      <c r="I44" s="40">
        <v>0.50528169014084512</v>
      </c>
      <c r="J44" s="22">
        <v>197</v>
      </c>
      <c r="K44" s="40">
        <v>0.34683098591549294</v>
      </c>
    </row>
    <row r="45" spans="1:12" x14ac:dyDescent="0.2">
      <c r="A45" s="35" t="s">
        <v>6</v>
      </c>
      <c r="B45" s="35" t="s">
        <v>179</v>
      </c>
      <c r="C45" s="35" t="s">
        <v>28</v>
      </c>
      <c r="D45" s="35" t="s">
        <v>29</v>
      </c>
      <c r="E45" s="37">
        <v>446</v>
      </c>
      <c r="F45" s="22">
        <v>331</v>
      </c>
      <c r="G45" s="40">
        <v>0.74215246636771304</v>
      </c>
      <c r="H45" s="22">
        <v>325</v>
      </c>
      <c r="I45" s="40">
        <v>0.72869955156950672</v>
      </c>
      <c r="J45" s="22">
        <v>231</v>
      </c>
      <c r="K45" s="40">
        <v>0.51793721973094176</v>
      </c>
    </row>
    <row r="46" spans="1:12" x14ac:dyDescent="0.2">
      <c r="A46" s="35" t="s">
        <v>6</v>
      </c>
      <c r="B46" s="35" t="s">
        <v>179</v>
      </c>
      <c r="C46" s="35" t="s">
        <v>34</v>
      </c>
      <c r="D46" s="35" t="s">
        <v>35</v>
      </c>
      <c r="E46" s="37">
        <v>615</v>
      </c>
      <c r="F46" s="22">
        <v>454</v>
      </c>
      <c r="G46" s="40">
        <v>0.73821138211382109</v>
      </c>
      <c r="H46" s="22">
        <v>421</v>
      </c>
      <c r="I46" s="40">
        <v>0.6845528455284553</v>
      </c>
      <c r="J46" s="22">
        <v>301</v>
      </c>
      <c r="K46" s="40">
        <v>0.4894308943089431</v>
      </c>
    </row>
    <row r="47" spans="1:12" x14ac:dyDescent="0.2">
      <c r="A47" s="35" t="s">
        <v>6</v>
      </c>
      <c r="B47" s="35" t="s">
        <v>179</v>
      </c>
      <c r="C47" s="35" t="s">
        <v>41</v>
      </c>
      <c r="D47" s="35" t="s">
        <v>42</v>
      </c>
      <c r="E47" s="37">
        <v>53</v>
      </c>
      <c r="F47" s="22">
        <v>41</v>
      </c>
      <c r="G47" s="40">
        <v>0.77358490566037741</v>
      </c>
      <c r="H47" s="22">
        <v>39</v>
      </c>
      <c r="I47" s="40">
        <v>0.73584905660377353</v>
      </c>
      <c r="J47" s="22">
        <v>35</v>
      </c>
      <c r="K47" s="40">
        <v>0.660377358490566</v>
      </c>
    </row>
    <row r="48" spans="1:12" ht="15" x14ac:dyDescent="0.25">
      <c r="A48" s="35" t="s">
        <v>6</v>
      </c>
      <c r="B48" s="35" t="s">
        <v>179</v>
      </c>
      <c r="C48" s="35" t="s">
        <v>43</v>
      </c>
      <c r="D48" s="35" t="s">
        <v>44</v>
      </c>
      <c r="E48" s="37">
        <v>196</v>
      </c>
      <c r="F48" s="22">
        <v>137</v>
      </c>
      <c r="G48" s="40">
        <v>0.69897959183673475</v>
      </c>
      <c r="H48" s="22">
        <v>132</v>
      </c>
      <c r="I48" s="40">
        <v>0.67346938775510201</v>
      </c>
      <c r="J48" s="22">
        <v>95</v>
      </c>
      <c r="K48" s="40">
        <v>0.48469387755102039</v>
      </c>
      <c r="L48"/>
    </row>
    <row r="49" spans="1:12" ht="15" x14ac:dyDescent="0.25">
      <c r="A49" s="35" t="s">
        <v>6</v>
      </c>
      <c r="B49" s="35" t="s">
        <v>179</v>
      </c>
      <c r="C49" s="35" t="s">
        <v>53</v>
      </c>
      <c r="D49" s="35" t="s">
        <v>54</v>
      </c>
      <c r="E49" s="37">
        <v>1719</v>
      </c>
      <c r="F49" s="22">
        <v>1304</v>
      </c>
      <c r="G49" s="40">
        <v>0.75858057009889468</v>
      </c>
      <c r="H49" s="22">
        <v>1238</v>
      </c>
      <c r="I49" s="40">
        <v>0.72018615474112857</v>
      </c>
      <c r="J49" s="22">
        <v>740</v>
      </c>
      <c r="K49" s="40">
        <v>0.43048283885980221</v>
      </c>
      <c r="L49"/>
    </row>
    <row r="50" spans="1:12" ht="15" x14ac:dyDescent="0.25">
      <c r="A50" s="35" t="s">
        <v>6</v>
      </c>
      <c r="B50" s="35" t="s">
        <v>179</v>
      </c>
      <c r="C50" s="35" t="s">
        <v>61</v>
      </c>
      <c r="D50" s="35" t="s">
        <v>62</v>
      </c>
      <c r="E50" s="37">
        <v>265</v>
      </c>
      <c r="F50" s="22">
        <v>178</v>
      </c>
      <c r="G50" s="40">
        <v>0.67169811320754713</v>
      </c>
      <c r="H50" s="22">
        <v>147</v>
      </c>
      <c r="I50" s="40">
        <v>0.55471698113207546</v>
      </c>
      <c r="J50" s="22">
        <v>100</v>
      </c>
      <c r="K50" s="40">
        <v>0.37735849056603776</v>
      </c>
      <c r="L50"/>
    </row>
    <row r="51" spans="1:12" ht="15" x14ac:dyDescent="0.25">
      <c r="A51" s="35" t="s">
        <v>6</v>
      </c>
      <c r="B51" s="35" t="s">
        <v>179</v>
      </c>
      <c r="C51" s="35" t="s">
        <v>63</v>
      </c>
      <c r="D51" s="35" t="s">
        <v>219</v>
      </c>
      <c r="E51" s="37">
        <v>847</v>
      </c>
      <c r="F51" s="22">
        <v>602</v>
      </c>
      <c r="G51" s="40">
        <v>0.71074380165289253</v>
      </c>
      <c r="H51" s="22">
        <v>563</v>
      </c>
      <c r="I51" s="40">
        <v>0.66469893742621011</v>
      </c>
      <c r="J51" s="22">
        <v>287</v>
      </c>
      <c r="K51" s="40">
        <v>0.33884297520661155</v>
      </c>
      <c r="L51"/>
    </row>
    <row r="52" spans="1:12" ht="15" x14ac:dyDescent="0.25">
      <c r="A52" s="35" t="s">
        <v>6</v>
      </c>
      <c r="B52" s="35" t="s">
        <v>179</v>
      </c>
      <c r="C52" s="35" t="s">
        <v>205</v>
      </c>
      <c r="D52" s="35" t="s">
        <v>206</v>
      </c>
      <c r="E52" s="37">
        <v>198</v>
      </c>
      <c r="F52" s="22">
        <v>140</v>
      </c>
      <c r="G52" s="40">
        <v>0.70707070707070707</v>
      </c>
      <c r="H52" s="22">
        <v>134</v>
      </c>
      <c r="I52" s="40">
        <v>0.6767676767676768</v>
      </c>
      <c r="J52" s="22">
        <v>77</v>
      </c>
      <c r="K52" s="40">
        <v>0.3888888888888889</v>
      </c>
      <c r="L52"/>
    </row>
    <row r="53" spans="1:12" ht="15" x14ac:dyDescent="0.25">
      <c r="A53" s="35" t="s">
        <v>6</v>
      </c>
      <c r="B53" s="35" t="s">
        <v>179</v>
      </c>
      <c r="C53" s="35" t="s">
        <v>66</v>
      </c>
      <c r="D53" s="35" t="s">
        <v>67</v>
      </c>
      <c r="E53" s="37">
        <v>414</v>
      </c>
      <c r="F53" s="22">
        <v>265</v>
      </c>
      <c r="G53" s="40">
        <v>0.64009661835748788</v>
      </c>
      <c r="H53" s="22">
        <v>217</v>
      </c>
      <c r="I53" s="40">
        <v>0.52415458937198067</v>
      </c>
      <c r="J53" s="22">
        <v>95</v>
      </c>
      <c r="K53" s="40">
        <v>0.22946859903381642</v>
      </c>
      <c r="L53"/>
    </row>
    <row r="54" spans="1:12" ht="15" x14ac:dyDescent="0.25">
      <c r="A54" s="29" t="s">
        <v>6</v>
      </c>
      <c r="B54" s="29" t="s">
        <v>179</v>
      </c>
      <c r="C54" s="29" t="s">
        <v>70</v>
      </c>
      <c r="D54" s="29" t="s">
        <v>71</v>
      </c>
      <c r="E54" s="38">
        <v>1667</v>
      </c>
      <c r="F54" s="30">
        <v>1183</v>
      </c>
      <c r="G54" s="41">
        <v>0.70965806838632273</v>
      </c>
      <c r="H54" s="30">
        <v>1080</v>
      </c>
      <c r="I54" s="41">
        <v>0.64787042591481703</v>
      </c>
      <c r="J54" s="30">
        <v>793</v>
      </c>
      <c r="K54" s="41">
        <v>0.47570485902819437</v>
      </c>
      <c r="L54"/>
    </row>
    <row r="55" spans="1:12" ht="15" x14ac:dyDescent="0.25">
      <c r="A55" s="35" t="s">
        <v>6</v>
      </c>
      <c r="B55" s="35" t="s">
        <v>180</v>
      </c>
      <c r="C55" s="35" t="s">
        <v>10</v>
      </c>
      <c r="D55" s="35" t="s">
        <v>11</v>
      </c>
      <c r="E55" s="37">
        <v>184</v>
      </c>
      <c r="F55" s="22">
        <v>133</v>
      </c>
      <c r="G55" s="40">
        <v>0.72282608695652173</v>
      </c>
      <c r="H55" s="22">
        <v>129</v>
      </c>
      <c r="I55" s="40">
        <v>0.70108695652173914</v>
      </c>
      <c r="J55" s="22">
        <v>103</v>
      </c>
      <c r="K55" s="40">
        <v>0.55978260869565222</v>
      </c>
      <c r="L55"/>
    </row>
    <row r="56" spans="1:12" ht="15" x14ac:dyDescent="0.25">
      <c r="A56" s="35" t="s">
        <v>6</v>
      </c>
      <c r="B56" s="35" t="s">
        <v>180</v>
      </c>
      <c r="C56" s="35" t="s">
        <v>24</v>
      </c>
      <c r="D56" s="35" t="s">
        <v>25</v>
      </c>
      <c r="E56" s="37">
        <v>640</v>
      </c>
      <c r="F56" s="22">
        <v>513</v>
      </c>
      <c r="G56" s="40">
        <v>0.80156249999999996</v>
      </c>
      <c r="H56" s="22">
        <v>398</v>
      </c>
      <c r="I56" s="40">
        <v>0.62187499999999996</v>
      </c>
      <c r="J56" s="22">
        <v>329</v>
      </c>
      <c r="K56" s="40">
        <v>0.51406249999999998</v>
      </c>
      <c r="L56"/>
    </row>
    <row r="57" spans="1:12" ht="15" x14ac:dyDescent="0.25">
      <c r="A57" s="35" t="s">
        <v>6</v>
      </c>
      <c r="B57" s="35" t="s">
        <v>180</v>
      </c>
      <c r="C57" s="35" t="s">
        <v>30</v>
      </c>
      <c r="D57" s="35" t="s">
        <v>31</v>
      </c>
      <c r="E57" s="37">
        <v>874</v>
      </c>
      <c r="F57" s="22">
        <v>663</v>
      </c>
      <c r="G57" s="40">
        <v>0.75858123569794045</v>
      </c>
      <c r="H57" s="22">
        <v>552</v>
      </c>
      <c r="I57" s="40">
        <v>0.63157894736842102</v>
      </c>
      <c r="J57" s="22">
        <v>469</v>
      </c>
      <c r="K57" s="40">
        <v>0.53661327231121281</v>
      </c>
      <c r="L57"/>
    </row>
    <row r="58" spans="1:12" ht="15" x14ac:dyDescent="0.25">
      <c r="A58" s="35" t="s">
        <v>6</v>
      </c>
      <c r="B58" s="35" t="s">
        <v>180</v>
      </c>
      <c r="C58" s="35" t="s">
        <v>36</v>
      </c>
      <c r="D58" s="35" t="s">
        <v>37</v>
      </c>
      <c r="E58" s="37">
        <v>22</v>
      </c>
      <c r="F58" s="22">
        <v>15</v>
      </c>
      <c r="G58" s="40">
        <v>0.68181818181818177</v>
      </c>
      <c r="H58" s="22">
        <v>15</v>
      </c>
      <c r="I58" s="40">
        <v>0.68181818181818177</v>
      </c>
      <c r="J58" s="22">
        <v>9</v>
      </c>
      <c r="K58" s="40">
        <v>0.40909090909090912</v>
      </c>
      <c r="L58"/>
    </row>
    <row r="59" spans="1:12" ht="15" x14ac:dyDescent="0.25">
      <c r="A59" s="35" t="s">
        <v>6</v>
      </c>
      <c r="B59" s="35" t="s">
        <v>180</v>
      </c>
      <c r="C59" s="35" t="s">
        <v>51</v>
      </c>
      <c r="D59" s="35" t="s">
        <v>52</v>
      </c>
      <c r="E59" s="37">
        <v>649</v>
      </c>
      <c r="F59" s="22">
        <v>500</v>
      </c>
      <c r="G59" s="40">
        <v>0.77041602465331283</v>
      </c>
      <c r="H59" s="22">
        <v>479</v>
      </c>
      <c r="I59" s="40">
        <v>0.7380585516178737</v>
      </c>
      <c r="J59" s="22">
        <v>339</v>
      </c>
      <c r="K59" s="40">
        <v>0.52234206471494604</v>
      </c>
      <c r="L59"/>
    </row>
    <row r="60" spans="1:12" x14ac:dyDescent="0.2">
      <c r="A60" s="35" t="s">
        <v>6</v>
      </c>
      <c r="B60" s="35" t="s">
        <v>180</v>
      </c>
      <c r="C60" s="35" t="s">
        <v>59</v>
      </c>
      <c r="D60" s="35" t="s">
        <v>60</v>
      </c>
      <c r="E60" s="37">
        <v>58</v>
      </c>
      <c r="F60" s="22">
        <v>42</v>
      </c>
      <c r="G60" s="40">
        <v>0.72413793103448276</v>
      </c>
      <c r="H60" s="22">
        <v>41</v>
      </c>
      <c r="I60" s="40">
        <v>0.7068965517241379</v>
      </c>
      <c r="J60" s="22">
        <v>28</v>
      </c>
      <c r="K60" s="40">
        <v>0.48275862068965519</v>
      </c>
    </row>
    <row r="61" spans="1:12" x14ac:dyDescent="0.2">
      <c r="A61" s="35" t="s">
        <v>6</v>
      </c>
      <c r="B61" s="35" t="s">
        <v>180</v>
      </c>
      <c r="C61" s="35" t="s">
        <v>68</v>
      </c>
      <c r="D61" s="35" t="s">
        <v>69</v>
      </c>
      <c r="E61" s="37">
        <v>513</v>
      </c>
      <c r="F61" s="22">
        <v>368</v>
      </c>
      <c r="G61" s="40">
        <v>0.71734892787524362</v>
      </c>
      <c r="H61" s="22">
        <v>331</v>
      </c>
      <c r="I61" s="40">
        <v>0.64522417153996103</v>
      </c>
      <c r="J61" s="22">
        <v>255</v>
      </c>
      <c r="K61" s="40">
        <v>0.49707602339181284</v>
      </c>
    </row>
    <row r="62" spans="1:12" x14ac:dyDescent="0.2">
      <c r="A62" s="35" t="s">
        <v>6</v>
      </c>
      <c r="B62" s="35" t="s">
        <v>180</v>
      </c>
      <c r="C62" s="35" t="s">
        <v>76</v>
      </c>
      <c r="D62" s="35" t="s">
        <v>77</v>
      </c>
      <c r="E62" s="37">
        <v>168</v>
      </c>
      <c r="F62" s="22">
        <v>146</v>
      </c>
      <c r="G62" s="40">
        <v>0.86904761904761907</v>
      </c>
      <c r="H62" s="22">
        <v>143</v>
      </c>
      <c r="I62" s="40">
        <v>0.85119047619047616</v>
      </c>
      <c r="J62" s="22">
        <v>120</v>
      </c>
      <c r="K62" s="40">
        <v>0.7142857142857143</v>
      </c>
    </row>
    <row r="63" spans="1:12" x14ac:dyDescent="0.2">
      <c r="A63" s="35" t="s">
        <v>6</v>
      </c>
      <c r="B63" s="35" t="s">
        <v>180</v>
      </c>
      <c r="C63" s="35" t="s">
        <v>78</v>
      </c>
      <c r="D63" s="35" t="s">
        <v>79</v>
      </c>
      <c r="E63" s="37">
        <v>347</v>
      </c>
      <c r="F63" s="22">
        <v>250</v>
      </c>
      <c r="G63" s="40">
        <v>0.72046109510086453</v>
      </c>
      <c r="H63" s="22">
        <v>212</v>
      </c>
      <c r="I63" s="40">
        <v>0.61095100864553309</v>
      </c>
      <c r="J63" s="22">
        <v>166</v>
      </c>
      <c r="K63" s="40">
        <v>0.47838616714697407</v>
      </c>
    </row>
    <row r="64" spans="1:12" x14ac:dyDescent="0.2">
      <c r="A64" s="29" t="s">
        <v>6</v>
      </c>
      <c r="B64" s="29" t="s">
        <v>180</v>
      </c>
      <c r="C64" s="29" t="s">
        <v>86</v>
      </c>
      <c r="D64" s="29" t="s">
        <v>196</v>
      </c>
      <c r="E64" s="38">
        <v>17</v>
      </c>
      <c r="F64" s="30">
        <v>11</v>
      </c>
      <c r="G64" s="41">
        <v>0.6470588235294118</v>
      </c>
      <c r="H64" s="30">
        <v>11</v>
      </c>
      <c r="I64" s="41">
        <v>0.6470588235294118</v>
      </c>
      <c r="J64" s="30">
        <v>7</v>
      </c>
      <c r="K64" s="41">
        <v>0.41176470588235292</v>
      </c>
    </row>
    <row r="65" spans="1:11" x14ac:dyDescent="0.2">
      <c r="A65" s="35" t="s">
        <v>87</v>
      </c>
      <c r="B65" s="35" t="s">
        <v>194</v>
      </c>
      <c r="C65" s="35" t="s">
        <v>88</v>
      </c>
      <c r="D65" s="35" t="s">
        <v>89</v>
      </c>
      <c r="E65" s="37">
        <v>304</v>
      </c>
      <c r="F65" s="22">
        <v>272</v>
      </c>
      <c r="G65" s="40">
        <v>0.89473684210526316</v>
      </c>
      <c r="H65" s="22">
        <v>259</v>
      </c>
      <c r="I65" s="40">
        <v>0.85197368421052633</v>
      </c>
      <c r="J65" s="22">
        <v>201</v>
      </c>
      <c r="K65" s="40">
        <v>0.66118421052631582</v>
      </c>
    </row>
    <row r="66" spans="1:11" x14ac:dyDescent="0.2">
      <c r="A66" s="35" t="s">
        <v>87</v>
      </c>
      <c r="B66" s="35" t="s">
        <v>194</v>
      </c>
      <c r="C66" s="35" t="s">
        <v>90</v>
      </c>
      <c r="D66" s="35" t="s">
        <v>91</v>
      </c>
      <c r="E66" s="37">
        <v>945</v>
      </c>
      <c r="F66" s="22">
        <v>871</v>
      </c>
      <c r="G66" s="40">
        <v>0.92169312169312168</v>
      </c>
      <c r="H66" s="22">
        <v>849</v>
      </c>
      <c r="I66" s="40">
        <v>0.89841269841269844</v>
      </c>
      <c r="J66" s="22">
        <v>743</v>
      </c>
      <c r="K66" s="40">
        <v>0.78624338624338619</v>
      </c>
    </row>
    <row r="67" spans="1:11" x14ac:dyDescent="0.2">
      <c r="A67" s="35" t="s">
        <v>87</v>
      </c>
      <c r="B67" s="35" t="s">
        <v>194</v>
      </c>
      <c r="C67" s="35" t="s">
        <v>92</v>
      </c>
      <c r="D67" s="35" t="s">
        <v>93</v>
      </c>
      <c r="E67" s="37">
        <v>759</v>
      </c>
      <c r="F67" s="22">
        <v>665</v>
      </c>
      <c r="G67" s="40">
        <v>0.87615283267457178</v>
      </c>
      <c r="H67" s="22">
        <v>639</v>
      </c>
      <c r="I67" s="40">
        <v>0.84189723320158105</v>
      </c>
      <c r="J67" s="22">
        <v>493</v>
      </c>
      <c r="K67" s="40">
        <v>0.64953886693017127</v>
      </c>
    </row>
    <row r="68" spans="1:11" x14ac:dyDescent="0.2">
      <c r="A68" s="35" t="s">
        <v>87</v>
      </c>
      <c r="B68" s="35" t="s">
        <v>194</v>
      </c>
      <c r="C68" s="35" t="s">
        <v>94</v>
      </c>
      <c r="D68" s="35" t="s">
        <v>95</v>
      </c>
      <c r="E68" s="37">
        <v>910</v>
      </c>
      <c r="F68" s="22">
        <v>814</v>
      </c>
      <c r="G68" s="40">
        <v>0.89450549450549455</v>
      </c>
      <c r="H68" s="22">
        <v>769</v>
      </c>
      <c r="I68" s="40">
        <v>0.84505494505494505</v>
      </c>
      <c r="J68" s="22">
        <v>621</v>
      </c>
      <c r="K68" s="40">
        <v>0.68241758241758244</v>
      </c>
    </row>
    <row r="69" spans="1:11" x14ac:dyDescent="0.2">
      <c r="A69" s="29" t="s">
        <v>87</v>
      </c>
      <c r="B69" s="29" t="s">
        <v>194</v>
      </c>
      <c r="C69" s="29" t="s">
        <v>135</v>
      </c>
      <c r="D69" s="29" t="s">
        <v>136</v>
      </c>
      <c r="E69" s="38">
        <v>186</v>
      </c>
      <c r="F69" s="30">
        <v>0</v>
      </c>
      <c r="G69" s="41">
        <v>0</v>
      </c>
      <c r="H69" s="30">
        <v>0</v>
      </c>
      <c r="I69" s="41">
        <v>0</v>
      </c>
      <c r="J69" s="30">
        <v>0</v>
      </c>
      <c r="K69" s="41">
        <v>0</v>
      </c>
    </row>
    <row r="70" spans="1:11" x14ac:dyDescent="0.2">
      <c r="A70" s="35" t="s">
        <v>187</v>
      </c>
      <c r="B70" s="35" t="s">
        <v>194</v>
      </c>
      <c r="C70" s="35" t="s">
        <v>232</v>
      </c>
      <c r="D70" s="35" t="s">
        <v>25</v>
      </c>
      <c r="E70" s="37">
        <v>167</v>
      </c>
      <c r="F70" s="22">
        <v>144</v>
      </c>
      <c r="G70" s="40">
        <v>0.86227544910179643</v>
      </c>
      <c r="H70" s="22">
        <v>132</v>
      </c>
      <c r="I70" s="40">
        <v>0.79041916167664672</v>
      </c>
      <c r="J70" s="22">
        <v>86</v>
      </c>
      <c r="K70" s="40">
        <v>0.51497005988023947</v>
      </c>
    </row>
    <row r="71" spans="1:11" x14ac:dyDescent="0.2">
      <c r="A71" s="35" t="s">
        <v>187</v>
      </c>
      <c r="B71" s="35" t="s">
        <v>194</v>
      </c>
      <c r="C71" s="35" t="s">
        <v>248</v>
      </c>
      <c r="D71" s="35" t="s">
        <v>249</v>
      </c>
      <c r="E71" s="37">
        <v>2</v>
      </c>
      <c r="F71" s="22">
        <v>1</v>
      </c>
      <c r="G71" s="40">
        <v>0.5</v>
      </c>
      <c r="H71" s="22">
        <v>1</v>
      </c>
      <c r="I71" s="40">
        <v>0.5</v>
      </c>
      <c r="J71" s="22">
        <v>1</v>
      </c>
      <c r="K71" s="40">
        <v>0.5</v>
      </c>
    </row>
    <row r="72" spans="1:11" x14ac:dyDescent="0.2">
      <c r="A72" s="35" t="s">
        <v>187</v>
      </c>
      <c r="B72" s="35" t="s">
        <v>194</v>
      </c>
      <c r="C72" s="35" t="s">
        <v>233</v>
      </c>
      <c r="D72" s="35" t="s">
        <v>234</v>
      </c>
      <c r="E72" s="37">
        <v>110</v>
      </c>
      <c r="F72" s="22">
        <v>92</v>
      </c>
      <c r="G72" s="40">
        <v>0.83636363636363631</v>
      </c>
      <c r="H72" s="22">
        <v>69</v>
      </c>
      <c r="I72" s="40">
        <v>0.62727272727272732</v>
      </c>
      <c r="J72" s="22">
        <v>45</v>
      </c>
      <c r="K72" s="40">
        <v>0.40909090909090912</v>
      </c>
    </row>
    <row r="73" spans="1:11" x14ac:dyDescent="0.2">
      <c r="A73" s="35" t="s">
        <v>187</v>
      </c>
      <c r="B73" s="35" t="s">
        <v>194</v>
      </c>
      <c r="C73" s="35" t="s">
        <v>235</v>
      </c>
      <c r="D73" s="35" t="s">
        <v>236</v>
      </c>
      <c r="E73" s="37">
        <v>31</v>
      </c>
      <c r="F73" s="22">
        <v>21</v>
      </c>
      <c r="G73" s="40">
        <v>0.67741935483870963</v>
      </c>
      <c r="H73" s="22">
        <v>19</v>
      </c>
      <c r="I73" s="40">
        <v>0.61290322580645162</v>
      </c>
      <c r="J73" s="22">
        <v>15</v>
      </c>
      <c r="K73" s="40">
        <v>0.4838709677419355</v>
      </c>
    </row>
    <row r="74" spans="1:11" x14ac:dyDescent="0.2">
      <c r="A74" s="35" t="s">
        <v>187</v>
      </c>
      <c r="B74" s="35" t="s">
        <v>194</v>
      </c>
      <c r="C74" s="35" t="s">
        <v>207</v>
      </c>
      <c r="D74" s="35" t="s">
        <v>124</v>
      </c>
      <c r="E74" s="37">
        <v>20</v>
      </c>
      <c r="F74" s="22">
        <v>19</v>
      </c>
      <c r="G74" s="40">
        <v>0.95</v>
      </c>
      <c r="H74" s="22">
        <v>18</v>
      </c>
      <c r="I74" s="40">
        <v>0.9</v>
      </c>
      <c r="J74" s="22">
        <v>7</v>
      </c>
      <c r="K74" s="40">
        <v>0.35</v>
      </c>
    </row>
    <row r="75" spans="1:11" x14ac:dyDescent="0.2">
      <c r="A75" s="29" t="s">
        <v>187</v>
      </c>
      <c r="B75" s="29" t="s">
        <v>194</v>
      </c>
      <c r="C75" s="29" t="s">
        <v>237</v>
      </c>
      <c r="D75" s="29" t="s">
        <v>238</v>
      </c>
      <c r="E75" s="38">
        <v>301</v>
      </c>
      <c r="F75" s="30">
        <v>278</v>
      </c>
      <c r="G75" s="41">
        <v>0.92358803986710969</v>
      </c>
      <c r="H75" s="30">
        <v>270</v>
      </c>
      <c r="I75" s="41">
        <v>0.89700996677740863</v>
      </c>
      <c r="J75" s="30">
        <v>266</v>
      </c>
      <c r="K75" s="41">
        <v>0.88372093023255816</v>
      </c>
    </row>
    <row r="76" spans="1:11" x14ac:dyDescent="0.2">
      <c r="A76" s="35" t="s">
        <v>96</v>
      </c>
      <c r="B76" s="35" t="s">
        <v>194</v>
      </c>
      <c r="C76" s="35" t="s">
        <v>97</v>
      </c>
      <c r="D76" s="35" t="s">
        <v>98</v>
      </c>
      <c r="E76" s="37">
        <v>73</v>
      </c>
      <c r="F76" s="22">
        <v>58</v>
      </c>
      <c r="G76" s="40">
        <v>0.79452054794520544</v>
      </c>
      <c r="H76" s="22">
        <v>45</v>
      </c>
      <c r="I76" s="40">
        <v>0.61643835616438358</v>
      </c>
      <c r="J76" s="22">
        <v>35</v>
      </c>
      <c r="K76" s="40">
        <v>0.47945205479452052</v>
      </c>
    </row>
    <row r="77" spans="1:11" x14ac:dyDescent="0.2">
      <c r="A77" s="35" t="s">
        <v>96</v>
      </c>
      <c r="B77" s="35" t="s">
        <v>194</v>
      </c>
      <c r="C77" s="35" t="s">
        <v>99</v>
      </c>
      <c r="D77" s="35" t="s">
        <v>100</v>
      </c>
      <c r="E77" s="37">
        <v>131</v>
      </c>
      <c r="F77" s="22">
        <v>100</v>
      </c>
      <c r="G77" s="40">
        <v>0.76335877862595425</v>
      </c>
      <c r="H77" s="22">
        <v>86</v>
      </c>
      <c r="I77" s="40">
        <v>0.65648854961832059</v>
      </c>
      <c r="J77" s="22">
        <v>71</v>
      </c>
      <c r="K77" s="40">
        <v>0.5419847328244275</v>
      </c>
    </row>
    <row r="78" spans="1:11" x14ac:dyDescent="0.2">
      <c r="A78" s="35" t="s">
        <v>96</v>
      </c>
      <c r="B78" s="35" t="s">
        <v>194</v>
      </c>
      <c r="C78" s="35" t="s">
        <v>101</v>
      </c>
      <c r="D78" s="35" t="s">
        <v>102</v>
      </c>
      <c r="E78" s="37">
        <v>613</v>
      </c>
      <c r="F78" s="22">
        <v>497</v>
      </c>
      <c r="G78" s="40">
        <v>0.81076672104404568</v>
      </c>
      <c r="H78" s="22">
        <v>444</v>
      </c>
      <c r="I78" s="40">
        <v>0.72430668841761825</v>
      </c>
      <c r="J78" s="22">
        <v>324</v>
      </c>
      <c r="K78" s="40">
        <v>0.52854812398042417</v>
      </c>
    </row>
    <row r="79" spans="1:11" x14ac:dyDescent="0.2">
      <c r="A79" s="35" t="s">
        <v>96</v>
      </c>
      <c r="B79" s="35" t="s">
        <v>194</v>
      </c>
      <c r="C79" s="35" t="s">
        <v>103</v>
      </c>
      <c r="D79" s="35" t="s">
        <v>104</v>
      </c>
      <c r="E79" s="37">
        <v>400</v>
      </c>
      <c r="F79" s="22">
        <v>359</v>
      </c>
      <c r="G79" s="40">
        <v>0.89749999999999996</v>
      </c>
      <c r="H79" s="22">
        <v>274</v>
      </c>
      <c r="I79" s="40">
        <v>0.68500000000000005</v>
      </c>
      <c r="J79" s="22">
        <v>195</v>
      </c>
      <c r="K79" s="40">
        <v>0.48749999999999999</v>
      </c>
    </row>
    <row r="80" spans="1:11" x14ac:dyDescent="0.2">
      <c r="A80" s="35" t="s">
        <v>96</v>
      </c>
      <c r="B80" s="35" t="s">
        <v>194</v>
      </c>
      <c r="C80" s="35" t="s">
        <v>105</v>
      </c>
      <c r="D80" s="35" t="s">
        <v>106</v>
      </c>
      <c r="E80" s="37">
        <v>323</v>
      </c>
      <c r="F80" s="22">
        <v>255</v>
      </c>
      <c r="G80" s="40">
        <v>0.78947368421052633</v>
      </c>
      <c r="H80" s="22">
        <v>227</v>
      </c>
      <c r="I80" s="40">
        <v>0.70278637770897834</v>
      </c>
      <c r="J80" s="22">
        <v>153</v>
      </c>
      <c r="K80" s="40">
        <v>0.47368421052631576</v>
      </c>
    </row>
    <row r="81" spans="1:11" x14ac:dyDescent="0.2">
      <c r="A81" s="35" t="s">
        <v>96</v>
      </c>
      <c r="B81" s="35" t="s">
        <v>194</v>
      </c>
      <c r="C81" s="35" t="s">
        <v>107</v>
      </c>
      <c r="D81" s="35" t="s">
        <v>108</v>
      </c>
      <c r="E81" s="37">
        <v>404</v>
      </c>
      <c r="F81" s="22">
        <v>327</v>
      </c>
      <c r="G81" s="40">
        <v>0.80940594059405946</v>
      </c>
      <c r="H81" s="22">
        <v>279</v>
      </c>
      <c r="I81" s="40">
        <v>0.69059405940594054</v>
      </c>
      <c r="J81" s="22">
        <v>246</v>
      </c>
      <c r="K81" s="40">
        <v>0.6089108910891089</v>
      </c>
    </row>
    <row r="82" spans="1:11" x14ac:dyDescent="0.2">
      <c r="A82" s="35" t="s">
        <v>96</v>
      </c>
      <c r="B82" s="35" t="s">
        <v>194</v>
      </c>
      <c r="C82" s="35" t="s">
        <v>109</v>
      </c>
      <c r="D82" s="35" t="s">
        <v>110</v>
      </c>
      <c r="E82" s="37">
        <v>230</v>
      </c>
      <c r="F82" s="22">
        <v>193</v>
      </c>
      <c r="G82" s="40">
        <v>0.83913043478260874</v>
      </c>
      <c r="H82" s="22">
        <v>164</v>
      </c>
      <c r="I82" s="40">
        <v>0.71304347826086956</v>
      </c>
      <c r="J82" s="22">
        <v>138</v>
      </c>
      <c r="K82" s="40">
        <v>0.6</v>
      </c>
    </row>
    <row r="83" spans="1:11" x14ac:dyDescent="0.2">
      <c r="A83" s="35" t="s">
        <v>96</v>
      </c>
      <c r="B83" s="35" t="s">
        <v>194</v>
      </c>
      <c r="C83" s="35" t="s">
        <v>111</v>
      </c>
      <c r="D83" s="35" t="s">
        <v>112</v>
      </c>
      <c r="E83" s="37">
        <v>211</v>
      </c>
      <c r="F83" s="22">
        <v>175</v>
      </c>
      <c r="G83" s="40">
        <v>0.82938388625592419</v>
      </c>
      <c r="H83" s="22">
        <v>168</v>
      </c>
      <c r="I83" s="40">
        <v>0.79620853080568721</v>
      </c>
      <c r="J83" s="22">
        <v>125</v>
      </c>
      <c r="K83" s="40">
        <v>0.59241706161137442</v>
      </c>
    </row>
    <row r="84" spans="1:11" x14ac:dyDescent="0.2">
      <c r="A84" s="35" t="s">
        <v>96</v>
      </c>
      <c r="B84" s="35" t="s">
        <v>194</v>
      </c>
      <c r="C84" s="35" t="s">
        <v>113</v>
      </c>
      <c r="D84" s="35" t="s">
        <v>114</v>
      </c>
      <c r="E84" s="37">
        <v>143</v>
      </c>
      <c r="F84" s="22">
        <v>112</v>
      </c>
      <c r="G84" s="40">
        <v>0.78321678321678323</v>
      </c>
      <c r="H84" s="22">
        <v>96</v>
      </c>
      <c r="I84" s="40">
        <v>0.67132867132867136</v>
      </c>
      <c r="J84" s="22">
        <v>60</v>
      </c>
      <c r="K84" s="40">
        <v>0.41958041958041958</v>
      </c>
    </row>
    <row r="85" spans="1:11" x14ac:dyDescent="0.2">
      <c r="A85" s="35" t="s">
        <v>96</v>
      </c>
      <c r="B85" s="35" t="s">
        <v>194</v>
      </c>
      <c r="C85" s="35" t="s">
        <v>115</v>
      </c>
      <c r="D85" s="35" t="s">
        <v>116</v>
      </c>
      <c r="E85" s="37">
        <v>124</v>
      </c>
      <c r="F85" s="22">
        <v>91</v>
      </c>
      <c r="G85" s="40">
        <v>0.7338709677419355</v>
      </c>
      <c r="H85" s="22">
        <v>86</v>
      </c>
      <c r="I85" s="40">
        <v>0.69354838709677424</v>
      </c>
      <c r="J85" s="22">
        <v>54</v>
      </c>
      <c r="K85" s="40">
        <v>0.43548387096774194</v>
      </c>
    </row>
    <row r="86" spans="1:11" x14ac:dyDescent="0.2">
      <c r="A86" s="35" t="s">
        <v>96</v>
      </c>
      <c r="B86" s="35" t="s">
        <v>194</v>
      </c>
      <c r="C86" s="35" t="s">
        <v>117</v>
      </c>
      <c r="D86" s="35" t="s">
        <v>118</v>
      </c>
      <c r="E86" s="37">
        <v>231</v>
      </c>
      <c r="F86" s="22">
        <v>185</v>
      </c>
      <c r="G86" s="40">
        <v>0.80086580086580084</v>
      </c>
      <c r="H86" s="22">
        <v>140</v>
      </c>
      <c r="I86" s="40">
        <v>0.60606060606060608</v>
      </c>
      <c r="J86" s="22">
        <v>95</v>
      </c>
      <c r="K86" s="40">
        <v>0.41125541125541126</v>
      </c>
    </row>
    <row r="87" spans="1:11" x14ac:dyDescent="0.2">
      <c r="A87" s="35" t="s">
        <v>96</v>
      </c>
      <c r="B87" s="35" t="s">
        <v>194</v>
      </c>
      <c r="C87" s="35" t="s">
        <v>211</v>
      </c>
      <c r="D87" s="35" t="s">
        <v>212</v>
      </c>
      <c r="E87" s="37">
        <v>67</v>
      </c>
      <c r="F87" s="22">
        <v>55</v>
      </c>
      <c r="G87" s="40">
        <v>0.82089552238805974</v>
      </c>
      <c r="H87" s="22">
        <v>47</v>
      </c>
      <c r="I87" s="40">
        <v>0.70149253731343286</v>
      </c>
      <c r="J87" s="22">
        <v>24</v>
      </c>
      <c r="K87" s="40">
        <v>0.35820895522388058</v>
      </c>
    </row>
    <row r="88" spans="1:11" x14ac:dyDescent="0.2">
      <c r="A88" s="35" t="s">
        <v>96</v>
      </c>
      <c r="B88" s="35" t="s">
        <v>194</v>
      </c>
      <c r="C88" s="35" t="s">
        <v>119</v>
      </c>
      <c r="D88" s="35" t="s">
        <v>120</v>
      </c>
      <c r="E88" s="37">
        <v>807</v>
      </c>
      <c r="F88" s="22">
        <v>664</v>
      </c>
      <c r="G88" s="40">
        <v>0.82280049566294922</v>
      </c>
      <c r="H88" s="22">
        <v>624</v>
      </c>
      <c r="I88" s="40">
        <v>0.77323420074349447</v>
      </c>
      <c r="J88" s="22">
        <v>553</v>
      </c>
      <c r="K88" s="40">
        <v>0.68525402726146223</v>
      </c>
    </row>
    <row r="89" spans="1:11" x14ac:dyDescent="0.2">
      <c r="A89" s="35" t="s">
        <v>96</v>
      </c>
      <c r="B89" s="35" t="s">
        <v>194</v>
      </c>
      <c r="C89" s="35" t="s">
        <v>239</v>
      </c>
      <c r="D89" s="35" t="s">
        <v>240</v>
      </c>
      <c r="E89" s="37">
        <v>21</v>
      </c>
      <c r="F89" s="22">
        <v>18</v>
      </c>
      <c r="G89" s="40">
        <v>0.8571428571428571</v>
      </c>
      <c r="H89" s="22">
        <v>18</v>
      </c>
      <c r="I89" s="40">
        <v>0.8571428571428571</v>
      </c>
      <c r="J89" s="22">
        <v>17</v>
      </c>
      <c r="K89" s="40">
        <v>0.80952380952380953</v>
      </c>
    </row>
    <row r="90" spans="1:11" x14ac:dyDescent="0.2">
      <c r="A90" s="29" t="s">
        <v>96</v>
      </c>
      <c r="B90" s="29" t="s">
        <v>194</v>
      </c>
      <c r="C90" s="29" t="s">
        <v>137</v>
      </c>
      <c r="D90" s="29" t="s">
        <v>138</v>
      </c>
      <c r="E90" s="38">
        <v>53</v>
      </c>
      <c r="F90" s="30">
        <v>0</v>
      </c>
      <c r="G90" s="41">
        <v>0</v>
      </c>
      <c r="H90" s="30">
        <v>0</v>
      </c>
      <c r="I90" s="41">
        <v>0</v>
      </c>
      <c r="J90" s="30">
        <v>0</v>
      </c>
      <c r="K90" s="41">
        <v>0</v>
      </c>
    </row>
    <row r="91" spans="1:11" x14ac:dyDescent="0.2">
      <c r="A91" s="35" t="s">
        <v>4</v>
      </c>
      <c r="B91" s="35" t="s">
        <v>194</v>
      </c>
      <c r="C91" s="35" t="s">
        <v>2</v>
      </c>
      <c r="D91" s="35" t="s">
        <v>3</v>
      </c>
      <c r="E91" s="37">
        <v>60</v>
      </c>
      <c r="F91" s="22">
        <v>42</v>
      </c>
      <c r="G91" s="40">
        <v>0.7</v>
      </c>
      <c r="H91" s="22">
        <v>32</v>
      </c>
      <c r="I91" s="40">
        <v>0.53333333333333333</v>
      </c>
      <c r="J91" s="22">
        <v>20</v>
      </c>
      <c r="K91" s="40">
        <v>0.33333333333333331</v>
      </c>
    </row>
    <row r="92" spans="1:11" x14ac:dyDescent="0.2">
      <c r="A92" s="35" t="s">
        <v>4</v>
      </c>
      <c r="B92" s="35" t="s">
        <v>194</v>
      </c>
      <c r="C92" s="35" t="s">
        <v>4</v>
      </c>
      <c r="D92" s="35" t="s">
        <v>5</v>
      </c>
      <c r="E92" s="37">
        <v>390</v>
      </c>
      <c r="F92" s="22">
        <v>277</v>
      </c>
      <c r="G92" s="40">
        <v>0.71025641025641029</v>
      </c>
      <c r="H92" s="22">
        <v>206</v>
      </c>
      <c r="I92" s="40">
        <v>0.52820512820512822</v>
      </c>
      <c r="J92" s="22">
        <v>0</v>
      </c>
      <c r="K92" s="40">
        <v>0</v>
      </c>
    </row>
    <row r="93" spans="1:11" x14ac:dyDescent="0.2">
      <c r="A93" s="35" t="s">
        <v>4</v>
      </c>
      <c r="B93" s="35" t="s">
        <v>194</v>
      </c>
      <c r="C93" s="35" t="s">
        <v>208</v>
      </c>
      <c r="D93" s="35" t="s">
        <v>241</v>
      </c>
      <c r="E93" s="45">
        <v>7</v>
      </c>
      <c r="F93" s="35">
        <v>5</v>
      </c>
      <c r="G93" s="40">
        <v>0.7142857142857143</v>
      </c>
      <c r="H93" s="22">
        <v>3</v>
      </c>
      <c r="I93" s="40">
        <v>0.42857142857142855</v>
      </c>
      <c r="J93" s="22">
        <v>2</v>
      </c>
      <c r="K93" s="40">
        <v>0.2857142857142857</v>
      </c>
    </row>
    <row r="94" spans="1:11" x14ac:dyDescent="0.2">
      <c r="A94" s="29" t="s">
        <v>4</v>
      </c>
      <c r="B94" s="29" t="s">
        <v>194</v>
      </c>
      <c r="C94" s="29" t="s">
        <v>242</v>
      </c>
      <c r="D94" s="29" t="s">
        <v>243</v>
      </c>
      <c r="E94" s="48">
        <v>5</v>
      </c>
      <c r="F94" s="29">
        <v>5</v>
      </c>
      <c r="G94" s="41">
        <v>1</v>
      </c>
      <c r="H94" s="29">
        <v>4</v>
      </c>
      <c r="I94" s="41">
        <v>0.8</v>
      </c>
      <c r="J94" s="29">
        <v>4</v>
      </c>
      <c r="K94" s="41">
        <v>0.8</v>
      </c>
    </row>
    <row r="95" spans="1:11" x14ac:dyDescent="0.2">
      <c r="A95" s="35" t="s">
        <v>217</v>
      </c>
      <c r="B95" s="35" t="s">
        <v>194</v>
      </c>
      <c r="C95" s="35" t="s">
        <v>191</v>
      </c>
      <c r="D95" s="35" t="s">
        <v>121</v>
      </c>
      <c r="E95" s="45">
        <v>94</v>
      </c>
      <c r="F95" s="35">
        <v>85</v>
      </c>
      <c r="G95" s="40">
        <v>0.9042553191489362</v>
      </c>
      <c r="H95" s="35">
        <v>70</v>
      </c>
      <c r="I95" s="40">
        <v>0.74468085106382975</v>
      </c>
      <c r="J95" s="35">
        <v>70</v>
      </c>
      <c r="K95" s="40">
        <v>0.74468085106382975</v>
      </c>
    </row>
    <row r="96" spans="1:11" x14ac:dyDescent="0.2">
      <c r="A96" s="35" t="s">
        <v>217</v>
      </c>
      <c r="B96" s="35" t="s">
        <v>194</v>
      </c>
      <c r="C96" s="35" t="s">
        <v>188</v>
      </c>
      <c r="D96" s="35" t="s">
        <v>122</v>
      </c>
      <c r="E96" s="45">
        <v>47</v>
      </c>
      <c r="F96" s="35">
        <v>44</v>
      </c>
      <c r="G96" s="40">
        <v>0.93617021276595747</v>
      </c>
      <c r="H96" s="35">
        <v>29</v>
      </c>
      <c r="I96" s="40">
        <v>0.61702127659574468</v>
      </c>
      <c r="J96" s="35">
        <v>23</v>
      </c>
      <c r="K96" s="40">
        <v>0.48936170212765956</v>
      </c>
    </row>
    <row r="97" spans="1:11" x14ac:dyDescent="0.2">
      <c r="A97" s="35" t="s">
        <v>217</v>
      </c>
      <c r="B97" s="35" t="s">
        <v>194</v>
      </c>
      <c r="C97" s="35" t="s">
        <v>192</v>
      </c>
      <c r="D97" s="35" t="s">
        <v>123</v>
      </c>
      <c r="E97" s="37">
        <v>20</v>
      </c>
      <c r="F97" s="22">
        <v>15</v>
      </c>
      <c r="G97" s="40">
        <v>0.75</v>
      </c>
      <c r="H97" s="22">
        <v>14</v>
      </c>
      <c r="I97" s="40">
        <v>0.7</v>
      </c>
      <c r="J97" s="22">
        <v>13</v>
      </c>
      <c r="K97" s="40">
        <v>0.65</v>
      </c>
    </row>
    <row r="98" spans="1:11" x14ac:dyDescent="0.2">
      <c r="A98" s="35" t="s">
        <v>217</v>
      </c>
      <c r="B98" s="35" t="s">
        <v>194</v>
      </c>
      <c r="C98" s="35" t="s">
        <v>193</v>
      </c>
      <c r="D98" s="35" t="s">
        <v>124</v>
      </c>
      <c r="E98" s="37">
        <v>19</v>
      </c>
      <c r="F98" s="22">
        <v>18</v>
      </c>
      <c r="G98" s="40">
        <v>0.94736842105263153</v>
      </c>
      <c r="H98" s="22">
        <v>12</v>
      </c>
      <c r="I98" s="40">
        <v>0.63157894736842102</v>
      </c>
      <c r="J98" s="22">
        <v>10</v>
      </c>
      <c r="K98" s="40">
        <v>0.52631578947368418</v>
      </c>
    </row>
    <row r="99" spans="1:11" x14ac:dyDescent="0.2">
      <c r="A99" s="35" t="s">
        <v>217</v>
      </c>
      <c r="B99" s="35" t="s">
        <v>194</v>
      </c>
      <c r="C99" s="35" t="s">
        <v>189</v>
      </c>
      <c r="D99" s="35" t="s">
        <v>125</v>
      </c>
      <c r="E99" s="37">
        <v>60</v>
      </c>
      <c r="F99" s="22">
        <v>49</v>
      </c>
      <c r="G99" s="40">
        <v>0.81666666666666665</v>
      </c>
      <c r="H99" s="22">
        <v>34</v>
      </c>
      <c r="I99" s="40">
        <v>0.56666666666666665</v>
      </c>
      <c r="J99" s="22">
        <v>28</v>
      </c>
      <c r="K99" s="40">
        <v>0.46666666666666667</v>
      </c>
    </row>
    <row r="100" spans="1:11" x14ac:dyDescent="0.2">
      <c r="A100" s="35" t="s">
        <v>217</v>
      </c>
      <c r="B100" s="35" t="s">
        <v>194</v>
      </c>
      <c r="C100" s="35" t="s">
        <v>126</v>
      </c>
      <c r="D100" s="35" t="s">
        <v>127</v>
      </c>
      <c r="E100" s="37">
        <v>85</v>
      </c>
      <c r="F100" s="22">
        <v>67</v>
      </c>
      <c r="G100" s="40">
        <v>0.78823529411764703</v>
      </c>
      <c r="H100" s="22">
        <v>45</v>
      </c>
      <c r="I100" s="40">
        <v>0.52941176470588236</v>
      </c>
      <c r="J100" s="22">
        <v>0</v>
      </c>
      <c r="K100" s="40">
        <v>0</v>
      </c>
    </row>
    <row r="101" spans="1:11" x14ac:dyDescent="0.2">
      <c r="A101" s="29" t="s">
        <v>217</v>
      </c>
      <c r="B101" s="29" t="s">
        <v>194</v>
      </c>
      <c r="C101" s="29" t="s">
        <v>139</v>
      </c>
      <c r="D101" s="29" t="s">
        <v>140</v>
      </c>
      <c r="E101" s="38">
        <v>12</v>
      </c>
      <c r="F101" s="30">
        <v>0</v>
      </c>
      <c r="G101" s="41">
        <v>0</v>
      </c>
      <c r="H101" s="30">
        <v>0</v>
      </c>
      <c r="I101" s="41">
        <v>0</v>
      </c>
      <c r="J101" s="30">
        <v>0</v>
      </c>
      <c r="K101" s="41">
        <v>0</v>
      </c>
    </row>
    <row r="102" spans="1:11" x14ac:dyDescent="0.2">
      <c r="A102" s="35" t="s">
        <v>128</v>
      </c>
      <c r="B102" s="35" t="s">
        <v>194</v>
      </c>
      <c r="C102" s="35" t="s">
        <v>220</v>
      </c>
      <c r="D102" s="35" t="s">
        <v>221</v>
      </c>
      <c r="E102" s="37">
        <v>26</v>
      </c>
      <c r="F102" s="22">
        <v>21</v>
      </c>
      <c r="G102" s="40">
        <v>0.80769230769230771</v>
      </c>
      <c r="H102" s="22">
        <v>21</v>
      </c>
      <c r="I102" s="40">
        <v>0.80769230769230771</v>
      </c>
      <c r="J102" s="22">
        <v>18</v>
      </c>
      <c r="K102" s="40">
        <v>0.69230769230769229</v>
      </c>
    </row>
    <row r="103" spans="1:11" x14ac:dyDescent="0.2">
      <c r="A103" s="35" t="s">
        <v>128</v>
      </c>
      <c r="B103" s="35" t="s">
        <v>194</v>
      </c>
      <c r="C103" s="35" t="s">
        <v>250</v>
      </c>
      <c r="D103" s="35" t="s">
        <v>251</v>
      </c>
      <c r="E103" s="37">
        <v>2</v>
      </c>
      <c r="F103" s="22">
        <v>2</v>
      </c>
      <c r="G103" s="40">
        <v>1</v>
      </c>
      <c r="H103" s="22">
        <v>2</v>
      </c>
      <c r="I103" s="40">
        <v>1</v>
      </c>
      <c r="J103" s="22">
        <v>2</v>
      </c>
      <c r="K103" s="40">
        <v>1</v>
      </c>
    </row>
    <row r="104" spans="1:11" x14ac:dyDescent="0.2">
      <c r="A104" s="35" t="s">
        <v>128</v>
      </c>
      <c r="B104" s="35" t="s">
        <v>194</v>
      </c>
      <c r="C104" s="35" t="s">
        <v>222</v>
      </c>
      <c r="D104" s="35" t="s">
        <v>223</v>
      </c>
      <c r="E104" s="45">
        <v>5</v>
      </c>
      <c r="F104" s="35">
        <v>5</v>
      </c>
      <c r="G104" s="40">
        <v>1</v>
      </c>
      <c r="H104" s="35">
        <v>5</v>
      </c>
      <c r="I104" s="40">
        <v>1</v>
      </c>
      <c r="J104" s="35">
        <v>4</v>
      </c>
      <c r="K104" s="40">
        <v>0.8</v>
      </c>
    </row>
    <row r="105" spans="1:11" x14ac:dyDescent="0.2">
      <c r="A105" s="35" t="s">
        <v>128</v>
      </c>
      <c r="B105" s="35" t="s">
        <v>194</v>
      </c>
      <c r="C105" s="35" t="s">
        <v>252</v>
      </c>
      <c r="D105" s="35" t="s">
        <v>253</v>
      </c>
      <c r="E105" s="45">
        <v>1</v>
      </c>
      <c r="F105" s="35">
        <v>0</v>
      </c>
      <c r="G105" s="40">
        <v>0</v>
      </c>
      <c r="H105" s="35">
        <v>0</v>
      </c>
      <c r="I105" s="40">
        <v>0</v>
      </c>
      <c r="J105" s="35">
        <v>0</v>
      </c>
      <c r="K105" s="40">
        <v>0</v>
      </c>
    </row>
    <row r="106" spans="1:11" x14ac:dyDescent="0.2">
      <c r="A106" s="35" t="s">
        <v>128</v>
      </c>
      <c r="B106" s="35" t="s">
        <v>194</v>
      </c>
      <c r="C106" s="35" t="s">
        <v>224</v>
      </c>
      <c r="D106" s="35" t="s">
        <v>225</v>
      </c>
      <c r="E106" s="45">
        <v>15</v>
      </c>
      <c r="F106" s="35">
        <v>11</v>
      </c>
      <c r="G106" s="40">
        <v>0.73333333333333328</v>
      </c>
      <c r="H106" s="35">
        <v>8</v>
      </c>
      <c r="I106" s="40">
        <v>0.53333333333333333</v>
      </c>
      <c r="J106" s="35">
        <v>7</v>
      </c>
      <c r="K106" s="40">
        <v>0.46666666666666667</v>
      </c>
    </row>
    <row r="107" spans="1:11" x14ac:dyDescent="0.2">
      <c r="A107" s="35" t="s">
        <v>128</v>
      </c>
      <c r="B107" s="35" t="s">
        <v>194</v>
      </c>
      <c r="C107" s="35" t="s">
        <v>254</v>
      </c>
      <c r="D107" s="35" t="s">
        <v>255</v>
      </c>
      <c r="E107" s="45">
        <v>1</v>
      </c>
      <c r="F107" s="35">
        <v>0</v>
      </c>
      <c r="G107" s="40">
        <v>0</v>
      </c>
      <c r="H107" s="35">
        <v>0</v>
      </c>
      <c r="I107" s="40">
        <v>0</v>
      </c>
      <c r="J107" s="35">
        <v>0</v>
      </c>
      <c r="K107" s="40">
        <v>0</v>
      </c>
    </row>
    <row r="108" spans="1:11" x14ac:dyDescent="0.2">
      <c r="A108" s="35" t="s">
        <v>128</v>
      </c>
      <c r="B108" s="35" t="s">
        <v>194</v>
      </c>
      <c r="C108" s="35" t="s">
        <v>226</v>
      </c>
      <c r="D108" s="35" t="s">
        <v>227</v>
      </c>
      <c r="E108" s="45">
        <v>9</v>
      </c>
      <c r="F108" s="35">
        <v>6</v>
      </c>
      <c r="G108" s="40">
        <v>0.66666666666666663</v>
      </c>
      <c r="H108" s="35">
        <v>6</v>
      </c>
      <c r="I108" s="40">
        <v>0.66666666666666663</v>
      </c>
      <c r="J108" s="35">
        <v>6</v>
      </c>
      <c r="K108" s="40">
        <v>0.66666666666666663</v>
      </c>
    </row>
    <row r="109" spans="1:11" x14ac:dyDescent="0.2">
      <c r="A109" s="35" t="s">
        <v>128</v>
      </c>
      <c r="B109" s="35" t="s">
        <v>194</v>
      </c>
      <c r="C109" s="35" t="s">
        <v>228</v>
      </c>
      <c r="D109" s="35" t="s">
        <v>229</v>
      </c>
      <c r="E109" s="45">
        <v>24</v>
      </c>
      <c r="F109" s="35">
        <v>20</v>
      </c>
      <c r="G109" s="40">
        <v>0.83333333333333337</v>
      </c>
      <c r="H109" s="35">
        <v>19</v>
      </c>
      <c r="I109" s="40">
        <v>0.79166666666666663</v>
      </c>
      <c r="J109" s="35">
        <v>19</v>
      </c>
      <c r="K109" s="40">
        <v>0.79166666666666663</v>
      </c>
    </row>
    <row r="110" spans="1:11" x14ac:dyDescent="0.2">
      <c r="A110" s="35" t="s">
        <v>128</v>
      </c>
      <c r="B110" s="35" t="s">
        <v>194</v>
      </c>
      <c r="C110" s="35" t="s">
        <v>129</v>
      </c>
      <c r="D110" s="35" t="s">
        <v>130</v>
      </c>
      <c r="E110" s="45">
        <v>53</v>
      </c>
      <c r="F110" s="35">
        <v>36</v>
      </c>
      <c r="G110" s="40">
        <v>0.67924528301886788</v>
      </c>
      <c r="H110" s="35">
        <v>29</v>
      </c>
      <c r="I110" s="40">
        <v>0.54716981132075471</v>
      </c>
      <c r="J110" s="35">
        <v>21</v>
      </c>
      <c r="K110" s="40">
        <v>0.39622641509433965</v>
      </c>
    </row>
    <row r="111" spans="1:11" x14ac:dyDescent="0.2">
      <c r="A111" s="35" t="s">
        <v>128</v>
      </c>
      <c r="B111" s="35" t="s">
        <v>194</v>
      </c>
      <c r="C111" s="35" t="s">
        <v>128</v>
      </c>
      <c r="D111" s="35" t="s">
        <v>131</v>
      </c>
      <c r="E111" s="45">
        <v>35</v>
      </c>
      <c r="F111" s="35">
        <v>26</v>
      </c>
      <c r="G111" s="40">
        <v>0.74285714285714288</v>
      </c>
      <c r="H111" s="35">
        <v>26</v>
      </c>
      <c r="I111" s="40">
        <v>0.74285714285714288</v>
      </c>
      <c r="J111" s="35">
        <v>0</v>
      </c>
      <c r="K111" s="40">
        <v>0</v>
      </c>
    </row>
    <row r="112" spans="1:11" x14ac:dyDescent="0.2">
      <c r="A112" s="35" t="s">
        <v>128</v>
      </c>
      <c r="B112" s="35" t="s">
        <v>194</v>
      </c>
      <c r="C112" s="35" t="s">
        <v>132</v>
      </c>
      <c r="D112" s="35" t="s">
        <v>157</v>
      </c>
      <c r="E112" s="45">
        <v>54</v>
      </c>
      <c r="F112" s="35">
        <v>46</v>
      </c>
      <c r="G112" s="40">
        <v>0.85185185185185186</v>
      </c>
      <c r="H112" s="35">
        <v>44</v>
      </c>
      <c r="I112" s="40">
        <v>0.81481481481481477</v>
      </c>
      <c r="J112" s="35">
        <v>35</v>
      </c>
      <c r="K112" s="40">
        <v>0.64814814814814814</v>
      </c>
    </row>
    <row r="113" spans="1:11" x14ac:dyDescent="0.2">
      <c r="A113" s="35" t="s">
        <v>128</v>
      </c>
      <c r="B113" s="35" t="s">
        <v>194</v>
      </c>
      <c r="C113" s="35" t="s">
        <v>213</v>
      </c>
      <c r="D113" s="35" t="s">
        <v>214</v>
      </c>
      <c r="E113" s="45">
        <v>14</v>
      </c>
      <c r="F113" s="35">
        <v>11</v>
      </c>
      <c r="G113" s="40">
        <v>0.7857142857142857</v>
      </c>
      <c r="H113" s="35">
        <v>10</v>
      </c>
      <c r="I113" s="40">
        <v>0.7142857142857143</v>
      </c>
      <c r="J113" s="35">
        <v>8</v>
      </c>
      <c r="K113" s="40">
        <v>0.5714285714285714</v>
      </c>
    </row>
    <row r="114" spans="1:11" x14ac:dyDescent="0.2">
      <c r="A114" s="29" t="s">
        <v>128</v>
      </c>
      <c r="B114" s="29" t="s">
        <v>194</v>
      </c>
      <c r="C114" s="29" t="s">
        <v>230</v>
      </c>
      <c r="D114" s="29" t="s">
        <v>231</v>
      </c>
      <c r="E114" s="48">
        <v>32</v>
      </c>
      <c r="F114" s="29">
        <v>22</v>
      </c>
      <c r="G114" s="41">
        <v>0.6875</v>
      </c>
      <c r="H114" s="29">
        <v>22</v>
      </c>
      <c r="I114" s="41">
        <v>0.6875</v>
      </c>
      <c r="J114" s="29">
        <v>18</v>
      </c>
      <c r="K114" s="41">
        <v>0.5625</v>
      </c>
    </row>
  </sheetData>
  <autoFilter ref="A3:J84"/>
  <mergeCells count="3">
    <mergeCell ref="F2:G2"/>
    <mergeCell ref="H2:I2"/>
    <mergeCell ref="J2:K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Intro</vt:lpstr>
      <vt:lpstr>Entry Major</vt:lpstr>
      <vt:lpstr>First Declared</vt:lpstr>
      <vt:lpstr>'Entry Major'!_FilterDatabase</vt:lpstr>
      <vt:lpstr>'First Declared'!_FilterDatabase</vt:lpstr>
      <vt:lpstr>'Entry Major'!Data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redabaub</dc:creator>
  <cp:lastModifiedBy>Blake Redabaugh</cp:lastModifiedBy>
  <dcterms:created xsi:type="dcterms:W3CDTF">2013-11-21T17:37:17Z</dcterms:created>
  <dcterms:modified xsi:type="dcterms:W3CDTF">2022-06-15T22:50:05Z</dcterms:modified>
</cp:coreProperties>
</file>