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0" yWindow="30" windowWidth="11385" windowHeight="5790" tabRatio="516"/>
  </bookViews>
  <sheets>
    <sheet name="Intro" sheetId="1" r:id="rId1"/>
    <sheet name="Columns" sheetId="3" r:id="rId2"/>
    <sheet name="List" sheetId="2" r:id="rId3"/>
    <sheet name="Codes" sheetId="5" r:id="rId4"/>
    <sheet name="Pivot" sheetId="9" r:id="rId5"/>
    <sheet name="CCHE-DHE" sheetId="10" r:id="rId6"/>
    <sheet name="Non-analysis list" sheetId="11" r:id="rId7"/>
  </sheets>
  <definedNames>
    <definedName name="_xlnm._FilterDatabase" localSheetId="3" hidden="1">Codes!$A$4:$D$86</definedName>
    <definedName name="_xlnm._FilterDatabase" localSheetId="1" hidden="1">Columns!$A$4:$H$45</definedName>
    <definedName name="_xlnm._FilterDatabase" localSheetId="2" hidden="1">List!$A$8:$AO$310</definedName>
    <definedName name="_xlnm._FilterDatabase" localSheetId="6" hidden="1">'Non-analysis list'!$A$8:$AO$164</definedName>
    <definedName name="_xlnm.Print_Area" localSheetId="5">'CCHE-DHE'!$A$1:$M$36</definedName>
    <definedName name="_xlnm.Print_Area" localSheetId="2">List!$A$1:$AO$290</definedName>
    <definedName name="_xlnm.Print_Area" localSheetId="6">'Non-analysis list'!$A$1:$AO$164</definedName>
    <definedName name="_xlnm.Print_Titles" localSheetId="2">List!$A:$A,List!$4:$8</definedName>
    <definedName name="_xlnm.Print_Titles" localSheetId="6">'Non-analysis list'!$A:$A,'Non-analysis list'!$4:$8</definedName>
  </definedNames>
  <calcPr calcId="125725"/>
  <pivotCaches>
    <pivotCache cacheId="3" r:id="rId8"/>
  </pivotCaches>
</workbook>
</file>

<file path=xl/calcChain.xml><?xml version="1.0" encoding="utf-8"?>
<calcChain xmlns="http://schemas.openxmlformats.org/spreadsheetml/2006/main">
  <c r="A2" i="11"/>
  <c r="A1"/>
  <c r="A8"/>
  <c r="B8"/>
  <c r="C8"/>
  <c r="D8"/>
  <c r="E8"/>
  <c r="F8"/>
  <c r="G8"/>
  <c r="H8"/>
  <c r="I8"/>
  <c r="J8"/>
  <c r="K8"/>
  <c r="L8"/>
  <c r="M8"/>
  <c r="N8"/>
  <c r="O8"/>
  <c r="P8"/>
  <c r="Q8"/>
  <c r="R8"/>
  <c r="S8"/>
  <c r="T8"/>
  <c r="U8"/>
  <c r="V8"/>
  <c r="W8"/>
  <c r="X8"/>
  <c r="Y8"/>
  <c r="Z8"/>
  <c r="AA8"/>
  <c r="AB8"/>
  <c r="AC8"/>
  <c r="AD8"/>
  <c r="AE8"/>
  <c r="AF8"/>
  <c r="AG8"/>
  <c r="AH8"/>
  <c r="AI8"/>
  <c r="AJ8"/>
  <c r="AK8"/>
  <c r="AL8"/>
  <c r="AM8"/>
  <c r="AN8"/>
  <c r="AO8"/>
  <c r="T8" i="2"/>
  <c r="AE8"/>
  <c r="AD8"/>
  <c r="AC8"/>
  <c r="AB8"/>
  <c r="AA8"/>
  <c r="Z8"/>
  <c r="Y8"/>
  <c r="X8"/>
  <c r="W8"/>
  <c r="V8"/>
  <c r="U8"/>
  <c r="S8"/>
  <c r="R8"/>
  <c r="Q8"/>
  <c r="P8"/>
  <c r="O8"/>
  <c r="N8"/>
  <c r="M8"/>
  <c r="L8"/>
  <c r="K8"/>
  <c r="AO8"/>
  <c r="AN8"/>
  <c r="AM8"/>
  <c r="AL8"/>
  <c r="AK8"/>
  <c r="AJ8"/>
  <c r="AI8"/>
  <c r="AH8"/>
  <c r="AG8"/>
  <c r="AF8"/>
  <c r="J8"/>
  <c r="I8"/>
  <c r="H8"/>
  <c r="G8"/>
  <c r="F8"/>
  <c r="E8"/>
  <c r="D8"/>
  <c r="C8"/>
  <c r="B8"/>
  <c r="A8"/>
  <c r="H5" i="3"/>
  <c r="A1" i="10"/>
  <c r="A2" i="9"/>
  <c r="A1" i="2"/>
  <c r="A1" i="9" s="1"/>
  <c r="A1" i="3"/>
  <c r="A1" i="5"/>
</calcChain>
</file>

<file path=xl/sharedStrings.xml><?xml version="1.0" encoding="utf-8"?>
<sst xmlns="http://schemas.openxmlformats.org/spreadsheetml/2006/main" count="4638" uniqueCount="1500">
  <si>
    <t xml:space="preserve">Planning, Budget, and Analysis </t>
  </si>
  <si>
    <t xml:space="preserve">Tabs in this Excel </t>
  </si>
  <si>
    <t>Intro</t>
  </si>
  <si>
    <t>List</t>
  </si>
  <si>
    <t>Columns</t>
  </si>
  <si>
    <t>Codes</t>
  </si>
  <si>
    <t>Pivot</t>
  </si>
  <si>
    <t xml:space="preserve">Basic pivot on List data </t>
  </si>
  <si>
    <t>This tab</t>
  </si>
  <si>
    <t>Definition of columns in the List</t>
  </si>
  <si>
    <t xml:space="preserve">Definition of codes used in the List (e.g., special features code) </t>
  </si>
  <si>
    <t xml:space="preserve">Overall notes </t>
  </si>
  <si>
    <t>AvgContHrs</t>
  </si>
  <si>
    <t>Contact hrs for this meeting pattern</t>
  </si>
  <si>
    <t>AvgEnrollment</t>
  </si>
  <si>
    <t>Enrollment in combined section</t>
  </si>
  <si>
    <t>AvgEnrollmentMax</t>
  </si>
  <si>
    <t>Max enrollment for section NOT COMBINED per SIS</t>
  </si>
  <si>
    <t>AvgPeriods</t>
  </si>
  <si>
    <t>N days per week, this meeting pattern</t>
  </si>
  <si>
    <t>BldgName</t>
  </si>
  <si>
    <t>Building name w PBA mods</t>
  </si>
  <si>
    <t>BldgRoom</t>
  </si>
  <si>
    <t>Building code + room</t>
  </si>
  <si>
    <t>Building</t>
  </si>
  <si>
    <t>Building code</t>
  </si>
  <si>
    <t>Central</t>
  </si>
  <si>
    <t>Centrally controlled scheduling</t>
  </si>
  <si>
    <t>DHETest</t>
  </si>
  <si>
    <t>Dept Higher Ed: Sq feet / SSPO le 1</t>
  </si>
  <si>
    <t>EnrolledPctOfMax</t>
  </si>
  <si>
    <t>Avg enrollment / Avg max enrollment, over sections</t>
  </si>
  <si>
    <t>GeneralFund</t>
  </si>
  <si>
    <t>Building general fund, not auxiliary</t>
  </si>
  <si>
    <t>MIN_FILL_RATIO_AMT</t>
  </si>
  <si>
    <t>SIS: Minimum fill ratio</t>
  </si>
  <si>
    <t>NSections</t>
  </si>
  <si>
    <t>N primary sections</t>
  </si>
  <si>
    <t>PctOccActual</t>
  </si>
  <si>
    <t>Avg enrollment over sections / Seats available</t>
  </si>
  <si>
    <t>PctOccScheduled</t>
  </si>
  <si>
    <t>Room</t>
  </si>
  <si>
    <t>Room number</t>
  </si>
  <si>
    <t>RoomSeats</t>
  </si>
  <si>
    <t>Room seats (capacity)</t>
  </si>
  <si>
    <t>RoomSqFeet</t>
  </si>
  <si>
    <t>Room sq feet on SIS</t>
  </si>
  <si>
    <t>RoomType</t>
  </si>
  <si>
    <t>Room type</t>
  </si>
  <si>
    <t>SCHEDULING_DEPT_CODE</t>
  </si>
  <si>
    <t>SPECIAL_EQUIPMENT_01_CODE</t>
  </si>
  <si>
    <t>SPECIAL_EQUIPMENT_02_CODE</t>
  </si>
  <si>
    <t>SPECIAL_EQUIPMENT_03_CODE</t>
  </si>
  <si>
    <t>SPECIAL_FEATURE_01_CODE</t>
  </si>
  <si>
    <t>SPECIAL_FEATURE_02_CODE</t>
  </si>
  <si>
    <t>SPECIAL_FEATURE_03_CODE</t>
  </si>
  <si>
    <t>SPECIAL_FEATURE_04_CODE</t>
  </si>
  <si>
    <t>SPECIAL_FEATURE_05_CODE</t>
  </si>
  <si>
    <t>SPECIAL_SETUP_NOTES</t>
  </si>
  <si>
    <t>SSPO</t>
  </si>
  <si>
    <t>Capacity * total hrs/week * % of avail seats occupied</t>
  </si>
  <si>
    <t>SeatType</t>
  </si>
  <si>
    <t>Type of seats</t>
  </si>
  <si>
    <t>SqFeetPerSeat</t>
  </si>
  <si>
    <t>SIS square feet / SIS seats available</t>
  </si>
  <si>
    <t>SumContHrs</t>
  </si>
  <si>
    <t>SumContHrsEnrollment</t>
  </si>
  <si>
    <t>Hours per week * enrollment</t>
  </si>
  <si>
    <t>SumContHrsTerm</t>
  </si>
  <si>
    <t>Sum over sections, class hours per term</t>
  </si>
  <si>
    <t>WHEELCHAIR_ACCESS_CODE</t>
  </si>
  <si>
    <t>Position</t>
  </si>
  <si>
    <t>A</t>
  </si>
  <si>
    <t>D</t>
  </si>
  <si>
    <t>Room name/number</t>
  </si>
  <si>
    <t>Room capacity</t>
  </si>
  <si>
    <t>Total Class Hours Per Semester**</t>
  </si>
  <si>
    <t>F</t>
  </si>
  <si>
    <t>Avg. hrs/wk**</t>
  </si>
  <si>
    <t>Total weekly course enrollment</t>
  </si>
  <si>
    <t>Number of Sections</t>
  </si>
  <si>
    <t>PBA SAS variable name</t>
  </si>
  <si>
    <t xml:space="preserve">PBA SAS variable label </t>
  </si>
  <si>
    <t>Value</t>
  </si>
  <si>
    <t>Translation</t>
  </si>
  <si>
    <t>AAF14</t>
  </si>
  <si>
    <t>UNKNOWN</t>
  </si>
  <si>
    <t>AUD</t>
  </si>
  <si>
    <t>AUDITORIUM</t>
  </si>
  <si>
    <t>CLR</t>
  </si>
  <si>
    <t>REGULAR CLASSROOM</t>
  </si>
  <si>
    <t>GYM</t>
  </si>
  <si>
    <t>GYMNASIUM</t>
  </si>
  <si>
    <t>LAB</t>
  </si>
  <si>
    <t>LABORATORY ROOM</t>
  </si>
  <si>
    <t>MUL</t>
  </si>
  <si>
    <t>OPEN, MULTI-PURPOSE SPACE</t>
  </si>
  <si>
    <t>SEM</t>
  </si>
  <si>
    <t>SEMINAR ROOM</t>
  </si>
  <si>
    <t>SPL</t>
  </si>
  <si>
    <t>SPECIAL PURPOSE LAB</t>
  </si>
  <si>
    <t>STU</t>
  </si>
  <si>
    <t>STUDIO</t>
  </si>
  <si>
    <t>AAF26</t>
  </si>
  <si>
    <t>NOT DEFINED</t>
  </si>
  <si>
    <t>TABLET ARM CHAIRS</t>
  </si>
  <si>
    <t>DESK CHAIRS</t>
  </si>
  <si>
    <t>DRAFTING DESKS</t>
  </si>
  <si>
    <t>L</t>
  </si>
  <si>
    <t>LAB STATIONS</t>
  </si>
  <si>
    <t>S</t>
  </si>
  <si>
    <t>STRIP SEATING</t>
  </si>
  <si>
    <t>T</t>
  </si>
  <si>
    <t>TABLES/CHAIRS</t>
  </si>
  <si>
    <t>U</t>
  </si>
  <si>
    <t>AUDITORIUM SEATS</t>
  </si>
  <si>
    <t>Special equipment</t>
  </si>
  <si>
    <t>AAF32</t>
  </si>
  <si>
    <t>AIR</t>
  </si>
  <si>
    <t>COMPRESSED AIR                01</t>
  </si>
  <si>
    <t>CLK</t>
  </si>
  <si>
    <t>H-ITT AUDIENCE FEEDBACK       26</t>
  </si>
  <si>
    <t>CPP</t>
  </si>
  <si>
    <t>COMPUTER SCREEN PROJECTION    02</t>
  </si>
  <si>
    <t>DFP</t>
  </si>
  <si>
    <t>DOUBLE FIXED PROJECTION SCREEN03</t>
  </si>
  <si>
    <t>DIS</t>
  </si>
  <si>
    <t>DISPLAY CASES                 04</t>
  </si>
  <si>
    <t>DSK</t>
  </si>
  <si>
    <t>DESKS                         05</t>
  </si>
  <si>
    <t>DSP</t>
  </si>
  <si>
    <t>DUAL SLIDE PROJECTORS         06</t>
  </si>
  <si>
    <t>DTS</t>
  </si>
  <si>
    <t>DRAWING TABLES &amp; STOOLS       07</t>
  </si>
  <si>
    <t>DTV</t>
  </si>
  <si>
    <t>DOUBLE TV MONITORS            08</t>
  </si>
  <si>
    <t>DVD</t>
  </si>
  <si>
    <t>DIGITAL VIDEO DISK            27</t>
  </si>
  <si>
    <t>DWT</t>
  </si>
  <si>
    <t>DISTILLED WATER               09</t>
  </si>
  <si>
    <t>EXM</t>
  </si>
  <si>
    <t>EXAMINATION TABLES            10</t>
  </si>
  <si>
    <t>FRE</t>
  </si>
  <si>
    <t>FREEZER                       11</t>
  </si>
  <si>
    <t>LSP</t>
  </si>
  <si>
    <t>LARGE SCREEN PROJECTOR        23</t>
  </si>
  <si>
    <t>MIC</t>
  </si>
  <si>
    <t>MICROPHONE &amp; AMPLIFIER        12</t>
  </si>
  <si>
    <t>OVH</t>
  </si>
  <si>
    <t>OVERHEAD PROJECTOR            25</t>
  </si>
  <si>
    <t>P16</t>
  </si>
  <si>
    <t>16MM FILM PROJECTOR           16</t>
  </si>
  <si>
    <t>PIA</t>
  </si>
  <si>
    <t>PIANO                         13</t>
  </si>
  <si>
    <t>POI</t>
  </si>
  <si>
    <t>ELECTRONIC POINTER            14</t>
  </si>
  <si>
    <t>PR8</t>
  </si>
  <si>
    <t>8MM FILM PROJECTOR            15</t>
  </si>
  <si>
    <t>REF</t>
  </si>
  <si>
    <t>REFRIGERATOR                  17</t>
  </si>
  <si>
    <t>SFP</t>
  </si>
  <si>
    <t>FIXED PROJECTION SCREEN       18</t>
  </si>
  <si>
    <t>SLP</t>
  </si>
  <si>
    <t>SLIDE PROJECTOR               19</t>
  </si>
  <si>
    <t>STV</t>
  </si>
  <si>
    <t>SINGLE TV MONITOR             20</t>
  </si>
  <si>
    <t>TAC</t>
  </si>
  <si>
    <t>ARM-CHAIR TABLETS             21</t>
  </si>
  <si>
    <t>TCH</t>
  </si>
  <si>
    <t>TABLES &amp; CHAIRS               22</t>
  </si>
  <si>
    <t>VCR</t>
  </si>
  <si>
    <t>VIDEO CASSETTE RECORDER       24</t>
  </si>
  <si>
    <t>Special features</t>
  </si>
  <si>
    <t>AAF34</t>
  </si>
  <si>
    <t>ACD</t>
  </si>
  <si>
    <t>AIR CONDITIONED               79</t>
  </si>
  <si>
    <t>ACO</t>
  </si>
  <si>
    <t>SPECIAL ACOUSTICS             78</t>
  </si>
  <si>
    <t>AUDITORIUM                    77</t>
  </si>
  <si>
    <t>AVM</t>
  </si>
  <si>
    <t>MASTER AUDIO/VISUAL CONTROL   76</t>
  </si>
  <si>
    <t>BBD</t>
  </si>
  <si>
    <t>BULLETIN BOARD                75</t>
  </si>
  <si>
    <t>BBL</t>
  </si>
  <si>
    <t>BLACKBOARD -- LARGE           74</t>
  </si>
  <si>
    <t>BBM</t>
  </si>
  <si>
    <t>BLACKBOARD -- MEDIUM          73</t>
  </si>
  <si>
    <t>BBS</t>
  </si>
  <si>
    <t>BLACKBOARD -- SMALL           72</t>
  </si>
  <si>
    <t>BBU</t>
  </si>
  <si>
    <t>BLACKBOARD -- SPECIAL DESIGN  71</t>
  </si>
  <si>
    <t>CAR</t>
  </si>
  <si>
    <t>CARPETED                      70</t>
  </si>
  <si>
    <t>CPL</t>
  </si>
  <si>
    <t>COMPUTER LAB                  69</t>
  </si>
  <si>
    <t>CPT</t>
  </si>
  <si>
    <t>COMPUTER COAX CABLE           68</t>
  </si>
  <si>
    <t>CRT</t>
  </si>
  <si>
    <t>COURTROOM                     67</t>
  </si>
  <si>
    <t>CSR</t>
  </si>
  <si>
    <t>CASEROOM                      66</t>
  </si>
  <si>
    <t>CTV</t>
  </si>
  <si>
    <t>TELEVISION COAX CABLE         65</t>
  </si>
  <si>
    <t>DRK</t>
  </si>
  <si>
    <t>DARKENABLE ROOM               64</t>
  </si>
  <si>
    <t>FXD</t>
  </si>
  <si>
    <t>FIXED SEATING                 63</t>
  </si>
  <si>
    <t>GYMNASIUM                     62</t>
  </si>
  <si>
    <t>HAN</t>
  </si>
  <si>
    <t>HANDICAP ACCESSABLE           61</t>
  </si>
  <si>
    <t>HCW</t>
  </si>
  <si>
    <t>HOT &amp; COLD TAP, WITH SINK     60</t>
  </si>
  <si>
    <t>LCK</t>
  </si>
  <si>
    <t>LOCKABLE                      59</t>
  </si>
  <si>
    <t>LLA</t>
  </si>
  <si>
    <t>LANGUAGE LAB                  58</t>
  </si>
  <si>
    <t>LSA</t>
  </si>
  <si>
    <t>LOCKABLE STORAGE AREA         57</t>
  </si>
  <si>
    <t>LSD</t>
  </si>
  <si>
    <t>LAB STATION - DRY             56</t>
  </si>
  <si>
    <t>LSG</t>
  </si>
  <si>
    <t>LAB STATION - GAS             55</t>
  </si>
  <si>
    <t>LSW</t>
  </si>
  <si>
    <t>LAB STATION - WET             54</t>
  </si>
  <si>
    <t>OWO</t>
  </si>
  <si>
    <t>ONE-WAY OBSERVATION           53</t>
  </si>
  <si>
    <t>POD</t>
  </si>
  <si>
    <t>PODIUM/LECTERN                52</t>
  </si>
  <si>
    <t>PRO</t>
  </si>
  <si>
    <t>PROJECTION SCREEN             51</t>
  </si>
  <si>
    <t>SEMINAR SETUP                 50</t>
  </si>
  <si>
    <t>SMT</t>
  </si>
  <si>
    <t>SMART (COMPUTER CAPABILITY)   44</t>
  </si>
  <si>
    <t>STO</t>
  </si>
  <si>
    <t>STORAGE AREA                  49</t>
  </si>
  <si>
    <t>STUDIO                        48</t>
  </si>
  <si>
    <t>TEL</t>
  </si>
  <si>
    <t>TELEPHONE CONNECTION          47</t>
  </si>
  <si>
    <t>VHD</t>
  </si>
  <si>
    <t>VENTED HOODS                  46</t>
  </si>
  <si>
    <t>WBD</t>
  </si>
  <si>
    <t>WHITE (DRY WIPE) BOARDS       45</t>
  </si>
  <si>
    <t>WNT</t>
  </si>
  <si>
    <t>WIRELESS NETWORK CAPABLE      43</t>
  </si>
  <si>
    <t>N of seats (capacity)</t>
  </si>
  <si>
    <t>Sq ft per seat</t>
  </si>
  <si>
    <t>Sq ft on SIS</t>
  </si>
  <si>
    <t>Total scheduled hours in the term</t>
  </si>
  <si>
    <t>Total scheduled hours in a week</t>
  </si>
  <si>
    <t>Average enrollment per section</t>
  </si>
  <si>
    <t>Total student contact hours in a week</t>
  </si>
  <si>
    <t>Pct occupancy, average over sections</t>
  </si>
  <si>
    <t>Room characteristics from SIS</t>
  </si>
  <si>
    <t xml:space="preserve">All data are from SIS.  No data are from facilities management systems. </t>
  </si>
  <si>
    <t>N days of the week scheduled per section</t>
  </si>
  <si>
    <t>Average anticipated (max) enrollment per section</t>
  </si>
  <si>
    <t>Actual enrollment as pct of anticipated (max) enrollment</t>
  </si>
  <si>
    <t>Minimum fill ratio</t>
  </si>
  <si>
    <t>Scheduled hours per section per week</t>
  </si>
  <si>
    <t>Column label</t>
  </si>
  <si>
    <t>Sub label</t>
  </si>
  <si>
    <t>See Codes</t>
  </si>
  <si>
    <t>N of sections scheduled</t>
  </si>
  <si>
    <t>Y, N</t>
  </si>
  <si>
    <t>CCHE-DHE SSPO</t>
  </si>
  <si>
    <t>HALE 270</t>
  </si>
  <si>
    <t>xxx</t>
  </si>
  <si>
    <t>HUMN 160</t>
  </si>
  <si>
    <t>KTCH 116</t>
  </si>
  <si>
    <t>Building and room characteristics</t>
  </si>
  <si>
    <t>Wheelchair access</t>
  </si>
  <si>
    <t>Scheduling dept</t>
  </si>
  <si>
    <t>Spec feature 1</t>
  </si>
  <si>
    <t>Spec equip 1</t>
  </si>
  <si>
    <t>Special setup notes</t>
  </si>
  <si>
    <t>Feature 2</t>
  </si>
  <si>
    <t>Feature 3</t>
  </si>
  <si>
    <t>Feature 4</t>
  </si>
  <si>
    <t>Feature 5</t>
  </si>
  <si>
    <t>Equip 2</t>
  </si>
  <si>
    <t>Equip 3</t>
  </si>
  <si>
    <t>Building name</t>
  </si>
  <si>
    <t>Building, room</t>
  </si>
  <si>
    <t>General fund bldg? (1=yes,0=no)</t>
  </si>
  <si>
    <t>Centrally scheduled room? (1=yes,0=no)</t>
  </si>
  <si>
    <t>Weekly student contact hours (sum of F*G over sections)</t>
  </si>
  <si>
    <t>Group</t>
  </si>
  <si>
    <t>Additional room characteristics from SIS</t>
  </si>
  <si>
    <t>Codes used in the List</t>
  </si>
  <si>
    <t>Column</t>
  </si>
  <si>
    <t>SIS table number</t>
  </si>
  <si>
    <t xml:space="preserve">Instruction delivered by continuing education is excluded. </t>
  </si>
  <si>
    <t>Hours per week are counted such that MWF (Monday-Wednesday-Friday) 9:00-9:50 counts as 3 hours.</t>
  </si>
  <si>
    <t>Grand Total</t>
  </si>
  <si>
    <t>(All)</t>
  </si>
  <si>
    <t>No room type listed on SIS</t>
  </si>
  <si>
    <t>L:\ir\reports\cusys\space, gen*.sas.</t>
  </si>
  <si>
    <t>See Codes for translations of room types and other codes</t>
  </si>
  <si>
    <t>CCHE or Dept of Higher Education standards</t>
  </si>
  <si>
    <t xml:space="preserve">Per Teresa Osborne 4/07 </t>
  </si>
  <si>
    <t>Colorado Commission on Higher Education Space Utilization Guidelines</t>
  </si>
  <si>
    <t>ERA</t>
  </si>
  <si>
    <t>Classrooms</t>
  </si>
  <si>
    <t>Instructional Laboratories</t>
  </si>
  <si>
    <t xml:space="preserve">Calculation for Room Use - Hours per week </t>
  </si>
  <si>
    <t xml:space="preserve"> Average Use - Hours per week</t>
  </si>
  <si>
    <t xml:space="preserve">Capacity </t>
  </si>
  <si>
    <t>Classroom ASF per student station</t>
  </si>
  <si>
    <t>ASF/SSPO</t>
  </si>
  <si>
    <t>Pre-1999</t>
  </si>
  <si>
    <t>Varied by Discipline</t>
  </si>
  <si>
    <t>1999-2006</t>
  </si>
  <si>
    <t>24/7</t>
  </si>
  <si>
    <t>Stds</t>
  </si>
  <si>
    <t>Varies by Discipline</t>
  </si>
  <si>
    <t>100 student stations * 30 hours per week * 0.67 capacity = 2,010 SSPO</t>
  </si>
  <si>
    <t>2,000 ASF/2,010 SSPO = 1.0 ASF/SSPO</t>
  </si>
  <si>
    <t>CCHE-DHE</t>
  </si>
  <si>
    <t>CCHE or Dept of Higher Education standards, rules</t>
  </si>
  <si>
    <t>NOTE (from Teresa Osborne):  I am not asking you to determine ASF in this analysis - we are asking CCHE for more flexibility with the standard. Facilities can add this data at a later date. This is for informational purposes only.</t>
  </si>
  <si>
    <t>LMcC notes in red</t>
  </si>
  <si>
    <t>"Stds" not defined; assume it means "standards"</t>
  </si>
  <si>
    <t xml:space="preserve">ASF = Assignable square feet in the room </t>
  </si>
  <si>
    <t>SSPO = student station period occupancy; see calculation below</t>
  </si>
  <si>
    <t>In CCHE definitions, P for "period" refers to hours, not course periods.  E.g., a section meeting</t>
  </si>
  <si>
    <t>twice weekly for two hours each has two periods, but four hours per week.  In the SSPO calculation</t>
  </si>
  <si>
    <t>such a section would contribute 4 hours.   Therefore the measure SSPO should actually be named</t>
  </si>
  <si>
    <t xml:space="preserve">SSHO, for student station HOURS occupancy. </t>
  </si>
  <si>
    <t>CCHE-DHE test (ASF/SSPO) Green: Meets test. Pink: Does not</t>
  </si>
  <si>
    <r>
      <t xml:space="preserve">"To illustrate the application of the guideline, assume that an institution has available only one classroom with 2,000 ASF and 100 student stations.  If the institution uses the room 30 hours per week and fills it to 67 percent capacity, the room would total 2,010 student-station-periods of occupancy (SSPO) per week.  2,000 ASF divided by 2,010 SSPO would produce the 1.0 ASF per SSPO. In this case, the institution would be utilizing the classroom space in accordance with Department of Higher Education guidelines."  </t>
    </r>
    <r>
      <rPr>
        <sz val="9"/>
        <color indexed="10"/>
        <rFont val="Arial"/>
        <family val="2"/>
      </rPr>
      <t>LMcC: ASF in this text changed to match example below (was 1,500, which does not produce 1.0 ASF/SSPO).</t>
    </r>
  </si>
  <si>
    <t xml:space="preserve">LMcC note: The ASF/SSPO index measures UNDER use relative to the standard. </t>
  </si>
  <si>
    <t>Examples using selected data from List</t>
  </si>
  <si>
    <t>Meets test. Heavier use than standard on all three components: Hrs&gt;30, Occ&gt;67%, ASF/seat&lt;20</t>
  </si>
  <si>
    <t>Does not meet test. Less intense use than standard on all three components: Hrs&lt;30, Occ&lt;67%, ASF/seat&gt;20</t>
  </si>
  <si>
    <t>Meets test. Total student contact hrs/week = SSPO because all sections in this room meet 3.0 hours per week, so sum over sections and sum over hours are the same.   This is not true for HALE 270 or KTCH 116.</t>
  </si>
  <si>
    <t>SeatUseIndex</t>
  </si>
  <si>
    <t>See tab CCHE-DHE</t>
  </si>
  <si>
    <t>Intensity of seat use, 100 = CCHE 30 hrs/week * 67% occupancy</t>
  </si>
  <si>
    <t>1 = yes, 0 = no</t>
  </si>
  <si>
    <t>See Codes tab</t>
  </si>
  <si>
    <t>Y=yes, N=no</t>
  </si>
  <si>
    <t xml:space="preserve">Posted at </t>
  </si>
  <si>
    <t>http://www.colorado.edu/pba/course/UCBClassroomUse.htm</t>
  </si>
  <si>
    <t>ARMR 1B01</t>
  </si>
  <si>
    <t>ARMR</t>
  </si>
  <si>
    <t>ARMORY</t>
  </si>
  <si>
    <t>1B01</t>
  </si>
  <si>
    <t>JOUR</t>
  </si>
  <si>
    <t>ARMR 206A</t>
  </si>
  <si>
    <t>206A</t>
  </si>
  <si>
    <t>ARMR 209</t>
  </si>
  <si>
    <t>209</t>
  </si>
  <si>
    <t>Y</t>
  </si>
  <si>
    <t>MACINTOSH LAB</t>
  </si>
  <si>
    <t>ARMR 211</t>
  </si>
  <si>
    <t>211</t>
  </si>
  <si>
    <t>MACINTOSH COMPUTER LAB</t>
  </si>
  <si>
    <t>ARMR 218</t>
  </si>
  <si>
    <t>218</t>
  </si>
  <si>
    <t>ATLS 100</t>
  </si>
  <si>
    <t>ATLS</t>
  </si>
  <si>
    <t>ATLAS</t>
  </si>
  <si>
    <t>100</t>
  </si>
  <si>
    <t>ATLS/FILM STUDIES</t>
  </si>
  <si>
    <t>ATLS 102</t>
  </si>
  <si>
    <t>102</t>
  </si>
  <si>
    <t>FILM</t>
  </si>
  <si>
    <t>SCREENING ROOM</t>
  </si>
  <si>
    <t>ATLS 104</t>
  </si>
  <si>
    <t>104</t>
  </si>
  <si>
    <t>ACTIVE/DISTANCE LRNNG ENVIRON</t>
  </si>
  <si>
    <t>ATLS 113</t>
  </si>
  <si>
    <t>113</t>
  </si>
  <si>
    <t>TAM CAPSTONE CLUSTER</t>
  </si>
  <si>
    <t>ATLS 1B25</t>
  </si>
  <si>
    <t>1B25</t>
  </si>
  <si>
    <t>ACTIVE/DISTANT LRNNG ENVIRON</t>
  </si>
  <si>
    <t>ATLS 1B29</t>
  </si>
  <si>
    <t>1B29</t>
  </si>
  <si>
    <t>ACTIVE LEARNING ENVIRONMENT</t>
  </si>
  <si>
    <t>ATLS 1B31</t>
  </si>
  <si>
    <t>1B31</t>
  </si>
  <si>
    <t>ACTIVE/DISTANT LRNG ENRIVON</t>
  </si>
  <si>
    <t>ATLS 2B31</t>
  </si>
  <si>
    <t>2B31</t>
  </si>
  <si>
    <t>PRODUCTION STUDIO</t>
  </si>
  <si>
    <t>ATLS 342</t>
  </si>
  <si>
    <t>342</t>
  </si>
  <si>
    <t>FLATBED EDIT</t>
  </si>
  <si>
    <t>BESC 145</t>
  </si>
  <si>
    <t>BESC</t>
  </si>
  <si>
    <t>BENSON EARTH SCIENCES</t>
  </si>
  <si>
    <t>145</t>
  </si>
  <si>
    <t>GEOL</t>
  </si>
  <si>
    <t>BESC 180</t>
  </si>
  <si>
    <t>180</t>
  </si>
  <si>
    <t>BESC 185</t>
  </si>
  <si>
    <t>185</t>
  </si>
  <si>
    <t>BESC 455</t>
  </si>
  <si>
    <t>455</t>
  </si>
  <si>
    <t>CARL E012</t>
  </si>
  <si>
    <t>CARL</t>
  </si>
  <si>
    <t>CARLSON BUILDING</t>
  </si>
  <si>
    <t>E012</t>
  </si>
  <si>
    <t>KINE</t>
  </si>
  <si>
    <t>CHEM 131</t>
  </si>
  <si>
    <t>CHEM</t>
  </si>
  <si>
    <t>CHEMISTRY</t>
  </si>
  <si>
    <t>131</t>
  </si>
  <si>
    <t>CHEM 133</t>
  </si>
  <si>
    <t>133</t>
  </si>
  <si>
    <t>CHEM 140</t>
  </si>
  <si>
    <t>140</t>
  </si>
  <si>
    <t>CHEM 142</t>
  </si>
  <si>
    <t>142</t>
  </si>
  <si>
    <t>AVAIL AFTER 3-1-90 ONLY</t>
  </si>
  <si>
    <t>CHEM 145</t>
  </si>
  <si>
    <t>CHEM 146</t>
  </si>
  <si>
    <t>146</t>
  </si>
  <si>
    <t>AVAILABLE AFTER 3-01-90 ONLY</t>
  </si>
  <si>
    <t>CLRE 104</t>
  </si>
  <si>
    <t>CLRE</t>
  </si>
  <si>
    <t>CLARE SMALL BUILDING</t>
  </si>
  <si>
    <t>CEILING FANS!</t>
  </si>
  <si>
    <t>CLRE 111</t>
  </si>
  <si>
    <t>111</t>
  </si>
  <si>
    <t>N</t>
  </si>
  <si>
    <t>CLRE 207</t>
  </si>
  <si>
    <t>207</t>
  </si>
  <si>
    <t>CLRE 208</t>
  </si>
  <si>
    <t>208</t>
  </si>
  <si>
    <t>CLRE 209</t>
  </si>
  <si>
    <t>CLRE 211</t>
  </si>
  <si>
    <t>CLRE 212</t>
  </si>
  <si>
    <t>212</t>
  </si>
  <si>
    <t>CLRE 301</t>
  </si>
  <si>
    <t>301</t>
  </si>
  <si>
    <t>CLRE 302</t>
  </si>
  <si>
    <t>302</t>
  </si>
  <si>
    <t>VERY HOT IN SUMMER</t>
  </si>
  <si>
    <t>CLUB 4</t>
  </si>
  <si>
    <t>CLUB</t>
  </si>
  <si>
    <t>UNIVERSITY FACULTY CLUB</t>
  </si>
  <si>
    <t>4</t>
  </si>
  <si>
    <t>DUAN E126</t>
  </si>
  <si>
    <t>DUAN</t>
  </si>
  <si>
    <t>DUANE PHYSICS</t>
  </si>
  <si>
    <t>E126</t>
  </si>
  <si>
    <t>ATOC</t>
  </si>
  <si>
    <t>DUAN G125</t>
  </si>
  <si>
    <t>G125</t>
  </si>
  <si>
    <t>LG-SCREEN PROJ-CLICKERS</t>
  </si>
  <si>
    <t>DUAN G131</t>
  </si>
  <si>
    <t>G131</t>
  </si>
  <si>
    <t>CLICKERS</t>
  </si>
  <si>
    <t>DUAN G1B20</t>
  </si>
  <si>
    <t>G1B20</t>
  </si>
  <si>
    <t>DUAN G1B25</t>
  </si>
  <si>
    <t>G1B25</t>
  </si>
  <si>
    <t>DUAN G1B27</t>
  </si>
  <si>
    <t>G1B27</t>
  </si>
  <si>
    <t>DUAN G1B30</t>
  </si>
  <si>
    <t>G1B30</t>
  </si>
  <si>
    <t>DUAN G1B35</t>
  </si>
  <si>
    <t>G1B35</t>
  </si>
  <si>
    <t>DUAN G1B39</t>
  </si>
  <si>
    <t>G1B39</t>
  </si>
  <si>
    <t>DUAN G2B21</t>
  </si>
  <si>
    <t>G2B21</t>
  </si>
  <si>
    <t>DUAN G2B41</t>
  </si>
  <si>
    <t>G2B41</t>
  </si>
  <si>
    <t>PHYS HAS DIBS ON TR</t>
  </si>
  <si>
    <t>DUAN G2B47</t>
  </si>
  <si>
    <t>G2B47</t>
  </si>
  <si>
    <t>DUAN G2B60</t>
  </si>
  <si>
    <t>G2B60</t>
  </si>
  <si>
    <t>PHYS</t>
  </si>
  <si>
    <t>DUAN G2B66</t>
  </si>
  <si>
    <t>G2B66</t>
  </si>
  <si>
    <t>DUAN G2B83</t>
  </si>
  <si>
    <t>G2B83</t>
  </si>
  <si>
    <t>141</t>
  </si>
  <si>
    <t>ECCH 107</t>
  </si>
  <si>
    <t>ECCH</t>
  </si>
  <si>
    <t>ENGINEERING CENTER - CHEMICAL</t>
  </si>
  <si>
    <t>107</t>
  </si>
  <si>
    <t>ENGR</t>
  </si>
  <si>
    <t>FORMERLY ECCH 1-04/173</t>
  </si>
  <si>
    <t>ECCR 105</t>
  </si>
  <si>
    <t>ECCR</t>
  </si>
  <si>
    <t>ENGINEERING CENTER - CLASSROOM</t>
  </si>
  <si>
    <t>105</t>
  </si>
  <si>
    <t>PREVIOUSLY ECCR 1-09</t>
  </si>
  <si>
    <t>ECCR 108</t>
  </si>
  <si>
    <t>108</t>
  </si>
  <si>
    <t>PREVIOUSLY ECCR 1-24</t>
  </si>
  <si>
    <t>ECCR 110</t>
  </si>
  <si>
    <t>110</t>
  </si>
  <si>
    <t>PREVIOUSLY ECCR 1-26</t>
  </si>
  <si>
    <t>ECCR 116</t>
  </si>
  <si>
    <t>116</t>
  </si>
  <si>
    <t>PREVIOUSLY ECCR 1-28</t>
  </si>
  <si>
    <t>ECCR 118</t>
  </si>
  <si>
    <t>118</t>
  </si>
  <si>
    <t>PREVIOUSLY ECCR 1-30</t>
  </si>
  <si>
    <t>ECCR 131</t>
  </si>
  <si>
    <t>PREVIOUSLY ECCR 1-07</t>
  </si>
  <si>
    <t>ECCR 133</t>
  </si>
  <si>
    <t>PREVIOUSLY ECCR 1-05</t>
  </si>
  <si>
    <t>ECCR 137</t>
  </si>
  <si>
    <t>137</t>
  </si>
  <si>
    <t>PREVIOUSLY ECCR 1-03</t>
  </si>
  <si>
    <t>ECCR 139</t>
  </si>
  <si>
    <t>139</t>
  </si>
  <si>
    <t>PREVIOUSLY ECCR 1-01</t>
  </si>
  <si>
    <t>ECCR 150</t>
  </si>
  <si>
    <t>150</t>
  </si>
  <si>
    <t>PREVIOUSLY ECCR 1-46</t>
  </si>
  <si>
    <t>ECCR 151</t>
  </si>
  <si>
    <t>151</t>
  </si>
  <si>
    <t>PREVIOUSLY ECCR 1-40</t>
  </si>
  <si>
    <t>ECCR 155</t>
  </si>
  <si>
    <t>155</t>
  </si>
  <si>
    <t>PREVIOUSLY ECCR 1-42</t>
  </si>
  <si>
    <t>ECCR 1B08</t>
  </si>
  <si>
    <t>1B08</t>
  </si>
  <si>
    <t>PREVIOUSLY ECCR 0-08</t>
  </si>
  <si>
    <t>ECCR 1B40</t>
  </si>
  <si>
    <t>1B40</t>
  </si>
  <si>
    <t>PREVIOUSLY ECCR 0-30</t>
  </si>
  <si>
    <t>ECCR 1B51</t>
  </si>
  <si>
    <t>1B51</t>
  </si>
  <si>
    <t>PREVIOUSLY ECCR 0-36</t>
  </si>
  <si>
    <t>ECCR 1B55</t>
  </si>
  <si>
    <t>1B55</t>
  </si>
  <si>
    <t>PREVIOUSLY ECCR 0-38</t>
  </si>
  <si>
    <t>ECCR 200</t>
  </si>
  <si>
    <t>200</t>
  </si>
  <si>
    <t>PREVIOUSLY ECCR 2-06</t>
  </si>
  <si>
    <t>ECCR 245</t>
  </si>
  <si>
    <t>245</t>
  </si>
  <si>
    <t>PREVIOUSLY ECCR 2-26</t>
  </si>
  <si>
    <t>ECCR 265</t>
  </si>
  <si>
    <t>265</t>
  </si>
  <si>
    <t>PREVIOUSLY ECCR 2-28</t>
  </si>
  <si>
    <t>ECCS 1B12</t>
  </si>
  <si>
    <t>ECCS</t>
  </si>
  <si>
    <t>ENGINEERING CENTER - COMPUTER SCIENCE</t>
  </si>
  <si>
    <t>1B12</t>
  </si>
  <si>
    <t>CATECS RM 964, WAS ECCR 0-16</t>
  </si>
  <si>
    <t>ECCS 1B14</t>
  </si>
  <si>
    <t>1B14</t>
  </si>
  <si>
    <t>PREVIOUSLY ECCR 0-14</t>
  </si>
  <si>
    <t>ECCS 1B28</t>
  </si>
  <si>
    <t>1B28</t>
  </si>
  <si>
    <t>PREVIOUSLY ECCR 0-12</t>
  </si>
  <si>
    <t>ECEE 1B28</t>
  </si>
  <si>
    <t>ECEE</t>
  </si>
  <si>
    <t>ENGINEERING CENTER - ELECTRICAL</t>
  </si>
  <si>
    <t>ECEN</t>
  </si>
  <si>
    <t>PREVIOUSLY ECEE 0-24B</t>
  </si>
  <si>
    <t>ECEE 254</t>
  </si>
  <si>
    <t>254</t>
  </si>
  <si>
    <t>PREVIOUSLY ECEE 2-15</t>
  </si>
  <si>
    <t>ECEE 282</t>
  </si>
  <si>
    <t>282</t>
  </si>
  <si>
    <t>ECME</t>
  </si>
  <si>
    <t>ENGINEERING CENTER - MECHANICAL</t>
  </si>
  <si>
    <t>MCEN</t>
  </si>
  <si>
    <t>ECON 117</t>
  </si>
  <si>
    <t>ECON</t>
  </si>
  <si>
    <t>ECONOMICS</t>
  </si>
  <si>
    <t>117</t>
  </si>
  <si>
    <t>CAP REDUCED FR 72 961 ELEVATOR</t>
  </si>
  <si>
    <t>ECON 119</t>
  </si>
  <si>
    <t>119</t>
  </si>
  <si>
    <t>ECON HAS DIBS B4 SCHED 25 RUNS</t>
  </si>
  <si>
    <t>ECON 13</t>
  </si>
  <si>
    <t>13</t>
  </si>
  <si>
    <t>CAP REDUCED FR 67 961 ELEVATOR</t>
  </si>
  <si>
    <t>ECON 16</t>
  </si>
  <si>
    <t>16</t>
  </si>
  <si>
    <t>ECON 2</t>
  </si>
  <si>
    <t>2</t>
  </si>
  <si>
    <t>ECON 205</t>
  </si>
  <si>
    <t>205</t>
  </si>
  <si>
    <t>HANDICAP ACCESSIBLE BEGIN 967</t>
  </si>
  <si>
    <t>ECON 5</t>
  </si>
  <si>
    <t>5</t>
  </si>
  <si>
    <t>ECST 1B21</t>
  </si>
  <si>
    <t>ECST</t>
  </si>
  <si>
    <t>ENGINEERING CENTER - SOUTH TOWER</t>
  </si>
  <si>
    <t>1B21</t>
  </si>
  <si>
    <t>PREVIOUSLY ECST 0-03</t>
  </si>
  <si>
    <t>EDUC 132</t>
  </si>
  <si>
    <t>EDUC</t>
  </si>
  <si>
    <t>EDUCATION</t>
  </si>
  <si>
    <t>132</t>
  </si>
  <si>
    <t>EDUC 134</t>
  </si>
  <si>
    <t>134</t>
  </si>
  <si>
    <t>EDUC 136</t>
  </si>
  <si>
    <t>136</t>
  </si>
  <si>
    <t>EDUC 138</t>
  </si>
  <si>
    <t>138</t>
  </si>
  <si>
    <t>EDUC 143</t>
  </si>
  <si>
    <t>143</t>
  </si>
  <si>
    <t>SMALL TBLES/CHRS</t>
  </si>
  <si>
    <t>EDUC 155</t>
  </si>
  <si>
    <t>EDUC 220</t>
  </si>
  <si>
    <t>220</t>
  </si>
  <si>
    <t>LARGE SCREEN PROJECTOR</t>
  </si>
  <si>
    <t>EDUC 231</t>
  </si>
  <si>
    <t>231</t>
  </si>
  <si>
    <t>EDUC PREBOOKS</t>
  </si>
  <si>
    <t>EDUC 330</t>
  </si>
  <si>
    <t>330</t>
  </si>
  <si>
    <t>EKLC E1B20</t>
  </si>
  <si>
    <t>EKLC</t>
  </si>
  <si>
    <t>EKELEY CHEMISTRY</t>
  </si>
  <si>
    <t>E1B20</t>
  </si>
  <si>
    <t>NOT AFTER 5PM OR ON WEEKENDS</t>
  </si>
  <si>
    <t>EKLC E1B50</t>
  </si>
  <si>
    <t>E1B50</t>
  </si>
  <si>
    <t>EKLC E1B75</t>
  </si>
  <si>
    <t>E1B75</t>
  </si>
  <si>
    <t>EKLC M124</t>
  </si>
  <si>
    <t>M124</t>
  </si>
  <si>
    <t>EKLC M125</t>
  </si>
  <si>
    <t>M125</t>
  </si>
  <si>
    <t>EKLC M126</t>
  </si>
  <si>
    <t>M126</t>
  </si>
  <si>
    <t>EKLC M127</t>
  </si>
  <si>
    <t>M127</t>
  </si>
  <si>
    <t>EKLC M172</t>
  </si>
  <si>
    <t>M172</t>
  </si>
  <si>
    <t>EKLC M173</t>
  </si>
  <si>
    <t>M173</t>
  </si>
  <si>
    <t>EKLC M174</t>
  </si>
  <si>
    <t>M174</t>
  </si>
  <si>
    <t>EKLC M175</t>
  </si>
  <si>
    <t>M175</t>
  </si>
  <si>
    <t>EKLC M1B25</t>
  </si>
  <si>
    <t>M1B25</t>
  </si>
  <si>
    <t>EKLC M1B27</t>
  </si>
  <si>
    <t>M1B27</t>
  </si>
  <si>
    <t>EKLC M1B72</t>
  </si>
  <si>
    <t>M1B72</t>
  </si>
  <si>
    <t>EKLC M1B73</t>
  </si>
  <si>
    <t>M1B73</t>
  </si>
  <si>
    <t>EKLC M1B74</t>
  </si>
  <si>
    <t>M1B74</t>
  </si>
  <si>
    <t>EKLC M1B75</t>
  </si>
  <si>
    <t>M1B75</t>
  </si>
  <si>
    <t>EKLC M203</t>
  </si>
  <si>
    <t>M203</t>
  </si>
  <si>
    <t>EKLC M225</t>
  </si>
  <si>
    <t>M225</t>
  </si>
  <si>
    <t>EKLC M272</t>
  </si>
  <si>
    <t>M272</t>
  </si>
  <si>
    <t>EKLC M273</t>
  </si>
  <si>
    <t>M273</t>
  </si>
  <si>
    <t>EKLC M275</t>
  </si>
  <si>
    <t>M275</t>
  </si>
  <si>
    <t>ENVD 120</t>
  </si>
  <si>
    <t>ENVD</t>
  </si>
  <si>
    <t>ENVIRONMENTAL DESIGN</t>
  </si>
  <si>
    <t>120</t>
  </si>
  <si>
    <t>ENVD 122</t>
  </si>
  <si>
    <t>122</t>
  </si>
  <si>
    <t>ENVD 211</t>
  </si>
  <si>
    <t>ENVD 214</t>
  </si>
  <si>
    <t>214</t>
  </si>
  <si>
    <t>GUGG 2</t>
  </si>
  <si>
    <t>GUGG</t>
  </si>
  <si>
    <t>GUGGENHEIM</t>
  </si>
  <si>
    <t>CAP LOWERED 6/17/93</t>
  </si>
  <si>
    <t>GUGG 201E</t>
  </si>
  <si>
    <t>201E</t>
  </si>
  <si>
    <t>GEOG</t>
  </si>
  <si>
    <t>GUGG 205</t>
  </si>
  <si>
    <t>ELEVATOR FALL 96</t>
  </si>
  <si>
    <t>GUGG 206</t>
  </si>
  <si>
    <t>206</t>
  </si>
  <si>
    <t>GUGG 3</t>
  </si>
  <si>
    <t>3</t>
  </si>
  <si>
    <t>GUGG 6</t>
  </si>
  <si>
    <t>6</t>
  </si>
  <si>
    <t>HALE 230</t>
  </si>
  <si>
    <t>HALE</t>
  </si>
  <si>
    <t>HALE SCIENCE</t>
  </si>
  <si>
    <t>230</t>
  </si>
  <si>
    <t>HALE 235</t>
  </si>
  <si>
    <t>235</t>
  </si>
  <si>
    <t>HALE 236</t>
  </si>
  <si>
    <t>236</t>
  </si>
  <si>
    <t>HALE 240</t>
  </si>
  <si>
    <t>240</t>
  </si>
  <si>
    <t>HALE 246</t>
  </si>
  <si>
    <t>246</t>
  </si>
  <si>
    <t>ANTH</t>
  </si>
  <si>
    <t>HALE 260</t>
  </si>
  <si>
    <t>260</t>
  </si>
  <si>
    <t>270</t>
  </si>
  <si>
    <t>HALE 455</t>
  </si>
  <si>
    <t>ANTHRO SEMINAR ROOM</t>
  </si>
  <si>
    <t>HLMS 104</t>
  </si>
  <si>
    <t>HLMS</t>
  </si>
  <si>
    <t>HELLEMS ARTS &amp; SCIENCES</t>
  </si>
  <si>
    <t>HLMS 137</t>
  </si>
  <si>
    <t>ENGL</t>
  </si>
  <si>
    <t>ENGL HAS DIBS B4 SCHED 25 RUNS</t>
  </si>
  <si>
    <t>HLMS 141</t>
  </si>
  <si>
    <t>HLMS 177</t>
  </si>
  <si>
    <t>177</t>
  </si>
  <si>
    <t>BELONGS TO PHIL AFTER 5</t>
  </si>
  <si>
    <t>HLMS 181</t>
  </si>
  <si>
    <t>181</t>
  </si>
  <si>
    <t>BUILT IN VCR</t>
  </si>
  <si>
    <t>HLMS 185</t>
  </si>
  <si>
    <t>HLMS 191</t>
  </si>
  <si>
    <t>191</t>
  </si>
  <si>
    <t>HLMS 193</t>
  </si>
  <si>
    <t>193</t>
  </si>
  <si>
    <t>HLMS 199</t>
  </si>
  <si>
    <t>199</t>
  </si>
  <si>
    <t>HLMS 201</t>
  </si>
  <si>
    <t>201</t>
  </si>
  <si>
    <t>HLMS 211</t>
  </si>
  <si>
    <t>HLMS 220</t>
  </si>
  <si>
    <t>HIST</t>
  </si>
  <si>
    <t>NONCENTRAL PM, PREV 224</t>
  </si>
  <si>
    <t>HLMS 229</t>
  </si>
  <si>
    <t>229</t>
  </si>
  <si>
    <t>HLMS 237</t>
  </si>
  <si>
    <t>237</t>
  </si>
  <si>
    <t>HLMS 241</t>
  </si>
  <si>
    <t>241</t>
  </si>
  <si>
    <t>HLMS 245</t>
  </si>
  <si>
    <t>HLMS 247</t>
  </si>
  <si>
    <t>247</t>
  </si>
  <si>
    <t>AVM AVAIL FOR 927</t>
  </si>
  <si>
    <t>HLMS 251</t>
  </si>
  <si>
    <t>251</t>
  </si>
  <si>
    <t>HLMS 252</t>
  </si>
  <si>
    <t>252</t>
  </si>
  <si>
    <t>LG SCRN PRO, CAP DOWN 11-90</t>
  </si>
  <si>
    <t>HLMS 255</t>
  </si>
  <si>
    <t>255</t>
  </si>
  <si>
    <t>AVM AVAIL FOR 927.</t>
  </si>
  <si>
    <t>HLMS 259</t>
  </si>
  <si>
    <t>259</t>
  </si>
  <si>
    <t>HLMS 263</t>
  </si>
  <si>
    <t>263</t>
  </si>
  <si>
    <t>HLMS 267</t>
  </si>
  <si>
    <t>267</t>
  </si>
  <si>
    <t>HLMS 77</t>
  </si>
  <si>
    <t>77</t>
  </si>
  <si>
    <t>COMM</t>
  </si>
  <si>
    <t>HUMN 125</t>
  </si>
  <si>
    <t>HUMN</t>
  </si>
  <si>
    <t>HUMANITIES</t>
  </si>
  <si>
    <t>125</t>
  </si>
  <si>
    <t>AVAIL 001</t>
  </si>
  <si>
    <t>HUMN 135</t>
  </si>
  <si>
    <t>135</t>
  </si>
  <si>
    <t>HUMN 145</t>
  </si>
  <si>
    <t>HUMN 150</t>
  </si>
  <si>
    <t>160</t>
  </si>
  <si>
    <t>HUMN 180</t>
  </si>
  <si>
    <t>HUMN 186</t>
  </si>
  <si>
    <t>186</t>
  </si>
  <si>
    <t>HUMN 190</t>
  </si>
  <si>
    <t>190</t>
  </si>
  <si>
    <t>HUMN 1B35</t>
  </si>
  <si>
    <t>1B35</t>
  </si>
  <si>
    <t>HUMN 1B45</t>
  </si>
  <si>
    <t>1B45</t>
  </si>
  <si>
    <t>HUMN 1B50</t>
  </si>
  <si>
    <t>1B50</t>
  </si>
  <si>
    <t>MULTISTANDARD DVD</t>
  </si>
  <si>
    <t>HUMN 1B70</t>
  </si>
  <si>
    <t>1B70</t>
  </si>
  <si>
    <t>HUMN 1B80</t>
  </si>
  <si>
    <t>1B80</t>
  </si>
  <si>
    <t>HUMN 1B90</t>
  </si>
  <si>
    <t>1B90</t>
  </si>
  <si>
    <t>HUMN 245</t>
  </si>
  <si>
    <t>EALC HAS DIBS.</t>
  </si>
  <si>
    <t>HUMN 250</t>
  </si>
  <si>
    <t>250</t>
  </si>
  <si>
    <t>HUMN 270</t>
  </si>
  <si>
    <t>RLST HAS DIBS.</t>
  </si>
  <si>
    <t>HUMN 335</t>
  </si>
  <si>
    <t>335</t>
  </si>
  <si>
    <t>FREN/ITAL HAS DIBS.</t>
  </si>
  <si>
    <t>HUMN 370</t>
  </si>
  <si>
    <t>370</t>
  </si>
  <si>
    <t>CLAS HAS DIBS.</t>
  </si>
  <si>
    <t>ITLL 150</t>
  </si>
  <si>
    <t>ITLL</t>
  </si>
  <si>
    <t>DRESHER UG ENGINEERING (ITLL)</t>
  </si>
  <si>
    <t>ITLL 160</t>
  </si>
  <si>
    <t>ITLL 1B10</t>
  </si>
  <si>
    <t>1B10</t>
  </si>
  <si>
    <t>ASEN</t>
  </si>
  <si>
    <t>ITLL 2B10</t>
  </si>
  <si>
    <t>2B10</t>
  </si>
  <si>
    <t>ITLL 2B40</t>
  </si>
  <si>
    <t>2B40</t>
  </si>
  <si>
    <t>KOBL</t>
  </si>
  <si>
    <t>KOELBEL HALL</t>
  </si>
  <si>
    <t>BCOR</t>
  </si>
  <si>
    <t>KOBL 210</t>
  </si>
  <si>
    <t>210</t>
  </si>
  <si>
    <t>KOBL 220</t>
  </si>
  <si>
    <t>KOBL 230</t>
  </si>
  <si>
    <t>KOBL 235</t>
  </si>
  <si>
    <t>KOBL 255</t>
  </si>
  <si>
    <t>KOBL 300</t>
  </si>
  <si>
    <t>300</t>
  </si>
  <si>
    <t>KOBL 302</t>
  </si>
  <si>
    <t>KOBL 308</t>
  </si>
  <si>
    <t>308</t>
  </si>
  <si>
    <t>KOBL 330</t>
  </si>
  <si>
    <t>KOBL 340</t>
  </si>
  <si>
    <t>340</t>
  </si>
  <si>
    <t>KOBL 375</t>
  </si>
  <si>
    <t>375</t>
  </si>
  <si>
    <t>KOBL S110</t>
  </si>
  <si>
    <t>S110</t>
  </si>
  <si>
    <t>BUS</t>
  </si>
  <si>
    <t>KOBL S125</t>
  </si>
  <si>
    <t>S125</t>
  </si>
  <si>
    <t>KOBL S127</t>
  </si>
  <si>
    <t>S127</t>
  </si>
  <si>
    <t>KTCH</t>
  </si>
  <si>
    <t>KETCHUM</t>
  </si>
  <si>
    <t>PSCI</t>
  </si>
  <si>
    <t>PSCI SCHEDULES</t>
  </si>
  <si>
    <t>KTCH 118</t>
  </si>
  <si>
    <t>KTCH 119</t>
  </si>
  <si>
    <t>KTCH 120</t>
  </si>
  <si>
    <t>KTCH 234</t>
  </si>
  <si>
    <t>234</t>
  </si>
  <si>
    <t>KTCH 235</t>
  </si>
  <si>
    <t>KTCH 301</t>
  </si>
  <si>
    <t>VERY HOT IN SUMMER, EAST EXPOS</t>
  </si>
  <si>
    <t>KTCH 303</t>
  </si>
  <si>
    <t>303</t>
  </si>
  <si>
    <t>304</t>
  </si>
  <si>
    <t>EPOB</t>
  </si>
  <si>
    <t>307</t>
  </si>
  <si>
    <t>KTCH 33</t>
  </si>
  <si>
    <t>33</t>
  </si>
  <si>
    <t>SOCY</t>
  </si>
  <si>
    <t>051</t>
  </si>
  <si>
    <t>103</t>
  </si>
  <si>
    <t>130</t>
  </si>
  <si>
    <t>FINE</t>
  </si>
  <si>
    <t>178A</t>
  </si>
  <si>
    <t>LAWS</t>
  </si>
  <si>
    <t>274</t>
  </si>
  <si>
    <t>30</t>
  </si>
  <si>
    <t>LESS 1B01</t>
  </si>
  <si>
    <t>LESS</t>
  </si>
  <si>
    <t>LESSER FOUNDATION</t>
  </si>
  <si>
    <t>HUEN</t>
  </si>
  <si>
    <t>LIBR</t>
  </si>
  <si>
    <t>NORLIN LIBRARY</t>
  </si>
  <si>
    <t>LIBR M300D</t>
  </si>
  <si>
    <t>M300D</t>
  </si>
  <si>
    <t>KEATING ROOM</t>
  </si>
  <si>
    <t>LIBR N424A</t>
  </si>
  <si>
    <t>N424A</t>
  </si>
  <si>
    <t>LIBR N424B</t>
  </si>
  <si>
    <t>N424B</t>
  </si>
  <si>
    <t>MATH 100</t>
  </si>
  <si>
    <t>MATH</t>
  </si>
  <si>
    <t>MATHEMATICS BUILDING</t>
  </si>
  <si>
    <t>MCDB A1B16</t>
  </si>
  <si>
    <t>MCDB</t>
  </si>
  <si>
    <t>A1B16</t>
  </si>
  <si>
    <t>MCDB A2B70</t>
  </si>
  <si>
    <t>A2B70</t>
  </si>
  <si>
    <t>MCKY 102</t>
  </si>
  <si>
    <t>MCKY</t>
  </si>
  <si>
    <t>MACKY AUDITORIUM</t>
  </si>
  <si>
    <t>MCOL E155</t>
  </si>
  <si>
    <t>MCOL</t>
  </si>
  <si>
    <t>MUSEUM COLLECTIONS</t>
  </si>
  <si>
    <t>E155</t>
  </si>
  <si>
    <t>NOT AFTER 5PM OR WEEKENDS</t>
  </si>
  <si>
    <t>MCOL E158</t>
  </si>
  <si>
    <t>E158</t>
  </si>
  <si>
    <t>MCOL E186</t>
  </si>
  <si>
    <t>E186</t>
  </si>
  <si>
    <t>MCOL W100</t>
  </si>
  <si>
    <t>W100</t>
  </si>
  <si>
    <t>MKNA</t>
  </si>
  <si>
    <t>MCKENNA</t>
  </si>
  <si>
    <t>MKNA 112</t>
  </si>
  <si>
    <t>112</t>
  </si>
  <si>
    <t>MKNA 204</t>
  </si>
  <si>
    <t>204</t>
  </si>
  <si>
    <t>BUILT IN VCR;ELEVATOR F96</t>
  </si>
  <si>
    <t>MUEN D144</t>
  </si>
  <si>
    <t>MUEN</t>
  </si>
  <si>
    <t>MUENZINGER PSYCHOLOGY</t>
  </si>
  <si>
    <t>D144</t>
  </si>
  <si>
    <t>MUEN D156</t>
  </si>
  <si>
    <t>D156</t>
  </si>
  <si>
    <t>CAP RAISED FROM 32 7/2/93, AMS</t>
  </si>
  <si>
    <t>MUEN D346</t>
  </si>
  <si>
    <t>D346</t>
  </si>
  <si>
    <t>BECOMING NONCENTRAL 927</t>
  </si>
  <si>
    <t>MUEN D439</t>
  </si>
  <si>
    <t>D439</t>
  </si>
  <si>
    <t>USE CAUTION - RSCH FLOOR</t>
  </si>
  <si>
    <t>MUEN E0014</t>
  </si>
  <si>
    <t>E0014</t>
  </si>
  <si>
    <t>PSYC</t>
  </si>
  <si>
    <t>MUEN E0046</t>
  </si>
  <si>
    <t>E0046</t>
  </si>
  <si>
    <t>CAP TO 114 961</t>
  </si>
  <si>
    <t>MUEN E050</t>
  </si>
  <si>
    <t>E050</t>
  </si>
  <si>
    <t>AVAIL 917; RENO 974-&gt;CAP 405</t>
  </si>
  <si>
    <t>MUEN E064</t>
  </si>
  <si>
    <t>E064</t>
  </si>
  <si>
    <t>NO FOOD OR DRINK, AVAIL F 91</t>
  </si>
  <si>
    <t>MUEN E113</t>
  </si>
  <si>
    <t>E113</t>
  </si>
  <si>
    <t>MUEN E114</t>
  </si>
  <si>
    <t>E114</t>
  </si>
  <si>
    <t>LARGE EAST WINDOWS AVL FALL 91</t>
  </si>
  <si>
    <t>MUEN E118</t>
  </si>
  <si>
    <t>E118</t>
  </si>
  <si>
    <t>AVAILABLE FALL 91</t>
  </si>
  <si>
    <t>MUEN E123</t>
  </si>
  <si>
    <t>E123</t>
  </si>
  <si>
    <t>CAP LOWERED 10/93</t>
  </si>
  <si>
    <t>MUEN E126</t>
  </si>
  <si>
    <t>AVAILABLE FALL   91</t>
  </si>
  <si>
    <t>MUEN E130</t>
  </si>
  <si>
    <t>E130</t>
  </si>
  <si>
    <t>MATH MODS BEG SUM 91</t>
  </si>
  <si>
    <t>MUEN E131</t>
  </si>
  <si>
    <t>E131</t>
  </si>
  <si>
    <t>INC CAP 3/94, 9/96, AVM 1/94</t>
  </si>
  <si>
    <t>MUEN E417</t>
  </si>
  <si>
    <t>E417</t>
  </si>
  <si>
    <t>MUEN E431</t>
  </si>
  <si>
    <t>E431</t>
  </si>
  <si>
    <t>MUEN E432</t>
  </si>
  <si>
    <t>E432</t>
  </si>
  <si>
    <t>MUS C125</t>
  </si>
  <si>
    <t>MUS</t>
  </si>
  <si>
    <t>MUSIC</t>
  </si>
  <si>
    <t>C125</t>
  </si>
  <si>
    <t>MUSC</t>
  </si>
  <si>
    <t>MUS C191</t>
  </si>
  <si>
    <t>C191</t>
  </si>
  <si>
    <t>MUS E160</t>
  </si>
  <si>
    <t>E160</t>
  </si>
  <si>
    <t>MUS N180C</t>
  </si>
  <si>
    <t>N180C</t>
  </si>
  <si>
    <t>MUS N1B59</t>
  </si>
  <si>
    <t>N1B59</t>
  </si>
  <si>
    <t>MUS N1B85</t>
  </si>
  <si>
    <t>N1B85</t>
  </si>
  <si>
    <t>MUS N285</t>
  </si>
  <si>
    <t>N285</t>
  </si>
  <si>
    <t>MUS NB95</t>
  </si>
  <si>
    <t>NB95</t>
  </si>
  <si>
    <t>CHAIRS AVAIL FOR PERFMCE ONLY</t>
  </si>
  <si>
    <t>OBSV S175</t>
  </si>
  <si>
    <t>OBSV</t>
  </si>
  <si>
    <t>OBSERVATORY</t>
  </si>
  <si>
    <t>S175</t>
  </si>
  <si>
    <t>APAS</t>
  </si>
  <si>
    <t>PORT B0026</t>
  </si>
  <si>
    <t>PORT</t>
  </si>
  <si>
    <t>PORTER BIOSCIENCE</t>
  </si>
  <si>
    <t>B0026</t>
  </si>
  <si>
    <t>RAMY C147</t>
  </si>
  <si>
    <t>RAMY</t>
  </si>
  <si>
    <t>RAMALEY BIOLOGY</t>
  </si>
  <si>
    <t>C147</t>
  </si>
  <si>
    <t>STORAGE CABINET, VENTED HOOD</t>
  </si>
  <si>
    <t>RAMY C250</t>
  </si>
  <si>
    <t>C250</t>
  </si>
  <si>
    <t>RAMY N176</t>
  </si>
  <si>
    <t>N176</t>
  </si>
  <si>
    <t>RAMY N1B23</t>
  </si>
  <si>
    <t>N1B23</t>
  </si>
  <si>
    <t>RAMY N1B31</t>
  </si>
  <si>
    <t>N1B31</t>
  </si>
  <si>
    <t>ACTIVE B-JACK FOR COMP ACCESS</t>
  </si>
  <si>
    <t>RAMY N1B75</t>
  </si>
  <si>
    <t>N1B75</t>
  </si>
  <si>
    <t>NONCENTRAL IN THE PM ONLY</t>
  </si>
  <si>
    <t>RAMY N268</t>
  </si>
  <si>
    <t>N268</t>
  </si>
  <si>
    <t>ANTI-ROOM WITH AUTOCLAVE, HOOD</t>
  </si>
  <si>
    <t>RAMY N276</t>
  </si>
  <si>
    <t>N276</t>
  </si>
  <si>
    <t>VENTED HOODS</t>
  </si>
  <si>
    <t>SLHS 230</t>
  </si>
  <si>
    <t>SLHS</t>
  </si>
  <si>
    <t>SPEECH LANGUAGE AND HEARING SCIENCES</t>
  </si>
  <si>
    <t>STAD 112</t>
  </si>
  <si>
    <t>STAD</t>
  </si>
  <si>
    <t>STADIUM</t>
  </si>
  <si>
    <t>GATE 3</t>
  </si>
  <si>
    <t>STAD 135</t>
  </si>
  <si>
    <t>05ER ODOR,HOT IN SUMR,GATE5</t>
  </si>
  <si>
    <t>STAD 136</t>
  </si>
  <si>
    <t>PAOS</t>
  </si>
  <si>
    <t>BETW GATES 5 &amp; 6</t>
  </si>
  <si>
    <t>STAD 140</t>
  </si>
  <si>
    <t>GATE 7 THRU STAIR DOOR</t>
  </si>
  <si>
    <t>THTR C1B40</t>
  </si>
  <si>
    <t>THTR</t>
  </si>
  <si>
    <t>THEATER</t>
  </si>
  <si>
    <t>C1B40</t>
  </si>
  <si>
    <t>THDN</t>
  </si>
  <si>
    <t>THTR ONLY, RUBBER FLOOR</t>
  </si>
  <si>
    <t>THTR C240</t>
  </si>
  <si>
    <t>C240</t>
  </si>
  <si>
    <t>THTR W150</t>
  </si>
  <si>
    <t>W150</t>
  </si>
  <si>
    <t>WOOD FLOOR</t>
  </si>
  <si>
    <t>THTR W325</t>
  </si>
  <si>
    <t>W325</t>
  </si>
  <si>
    <t>THTR W350</t>
  </si>
  <si>
    <t>W350</t>
  </si>
  <si>
    <t>WLRD 232</t>
  </si>
  <si>
    <t>WLRD</t>
  </si>
  <si>
    <t>232</t>
  </si>
  <si>
    <t>ARSC</t>
  </si>
  <si>
    <t>SUSAN PHILLIPS PUT ON CTUF</t>
  </si>
  <si>
    <t>Sections taught in the same room at the same time are counted as one section, with all enrollment included, whether they are technically cross-listed or combined on SIS or not.</t>
  </si>
  <si>
    <t xml:space="preserve">For Boulder, the "peak" week is in early September.  However, there is little variance over weeks because 99% of course sections meet the entire term.  We excluded any course sections that did not meet during the week of census (three weeks after the term begins).  </t>
  </si>
  <si>
    <t>Same as SSPO (see below) but NOT weighted by course hours.  Each section counts equally in the calc.</t>
  </si>
  <si>
    <t>PBATest</t>
  </si>
  <si>
    <t xml:space="preserve">Instructional activity in the term </t>
  </si>
  <si>
    <t>Total student credit hours in a week</t>
  </si>
  <si>
    <t>Alternative nomenclature</t>
  </si>
  <si>
    <t>ASF = assignable square feet</t>
  </si>
  <si>
    <t>Avg anticipated (max) enrl as pct of seats</t>
  </si>
  <si>
    <t>Seats per 100 square feet</t>
  </si>
  <si>
    <t>Rooms in general-fund buildings with 20 or more hours per week of scheduled credit instruction OR centrally scheduled</t>
  </si>
  <si>
    <t>If zero, all sections were labs or recitations</t>
  </si>
  <si>
    <t>SumSCH</t>
  </si>
  <si>
    <t>SeatsPerSqFt</t>
  </si>
  <si>
    <t>PctEnrlMaxSeats</t>
  </si>
  <si>
    <t>WOLF 206</t>
  </si>
  <si>
    <t>WOLF</t>
  </si>
  <si>
    <t>WOLF BUILDING</t>
  </si>
  <si>
    <t>WOLF 304</t>
  </si>
  <si>
    <t>WOLF 307</t>
  </si>
  <si>
    <t>See the full narrative report posted at</t>
  </si>
  <si>
    <t>Straight from SIS; from facilities records initially.  Missing for some rooms.  Obtained (and put on SIS) from facilities mgt for many rooms Jan-April '08.</t>
  </si>
  <si>
    <t>Avg anticipated (max) enrollment as pct of seats</t>
  </si>
  <si>
    <t>Indices</t>
  </si>
  <si>
    <t>CCHE-DHE SSPO - Intermediate calc for indices</t>
  </si>
  <si>
    <t>Classroom utilization component 1: Seats per 100 sq feet.  Higher = more intense</t>
  </si>
  <si>
    <t>Classroom utilization component 2: Max enrl to be scheduled as pct of  N of seats.  Higher = more intense</t>
  </si>
  <si>
    <t>Classroom utlization component 3: Actual enrollment as pct of max to be scheduled.  Higher = more intense.</t>
  </si>
  <si>
    <t>Classroom utlization component 4:Total scheduled hours in a week.  Higher = more intense</t>
  </si>
  <si>
    <t>PBATestMeets</t>
  </si>
  <si>
    <t>Meets PBATest (100+)</t>
  </si>
  <si>
    <t>Same as "total student contact hrs in a week" but weighted by course hours.  Sections meeting for more hours in the week count more.   When all sections in a room meet for the same number of hrs/week, SSPO and total student contact hrs in a week are equal.   Intermediate calculation for indices.</t>
  </si>
  <si>
    <t>SEAT use index with higher numbers indicating more intense use, 100 standard.  Function of hrs/wk, pct occupancy.  Does not depend on sq ft per seat.</t>
  </si>
  <si>
    <r>
      <t xml:space="preserve">DHE space use index with </t>
    </r>
    <r>
      <rPr>
        <u/>
        <sz val="9"/>
        <rFont val="Arial"/>
        <family val="2"/>
      </rPr>
      <t>lower</t>
    </r>
    <r>
      <rPr>
        <sz val="9"/>
        <rFont val="Arial"/>
        <family val="2"/>
      </rPr>
      <t xml:space="preserve"> numbers indicating more intense use, standard 1.  Function of hrs/wk, pct occupancy, and ASF per seat.  Inverse of PBA Space use index / 100.</t>
    </r>
  </si>
  <si>
    <t>Interpretation notes - Key classroom utlization fields in pink.</t>
  </si>
  <si>
    <r>
      <t xml:space="preserve">CCHE-DHE ASF/SSPO. 1=meets DHE standard exactly. </t>
    </r>
    <r>
      <rPr>
        <u/>
        <sz val="9"/>
        <rFont val="Arial"/>
        <family val="2"/>
      </rPr>
      <t xml:space="preserve">Lower </t>
    </r>
    <r>
      <rPr>
        <sz val="9"/>
        <rFont val="Arial"/>
        <family val="2"/>
      </rPr>
      <t>numbers indicate more intense use.  Inverse of PBA space use index./100</t>
    </r>
  </si>
  <si>
    <t>PBA classroom use index with higher numbers indicating more intense use, 100 standard.  Function of hrs/wk, pct occupancy, and sq ft (ASF) per seat.  Equals inverse of DHE space use index x 100.</t>
  </si>
  <si>
    <t>Intensity of space use, 100 = CCHE standard</t>
  </si>
  <si>
    <t>Key</t>
  </si>
  <si>
    <t>Actual enrollment as percentage of number of seats.  Accounts for both (max-scheduled / seats) and (actual / max-scheduled).</t>
  </si>
  <si>
    <t>Classroom Use Index.  Higher numbers indicate more intense use; 100 = standard per CCHE/DHE.  Function of hrs/wk, pct occupancy, and seats / 100 sq ft.  Green: Meets test.  Pink: Does not.</t>
  </si>
  <si>
    <t>Meets DHE/CCHE standard -- Classroom Use Index 100 or more -- Yes/no</t>
  </si>
  <si>
    <t>Seat use index, 100 = meets DHE/CCHE standard exactly; higher = more intense. Function of hrs/wk &amp; pct occupancy only.</t>
  </si>
  <si>
    <t>No known use; mostly zero.</t>
  </si>
  <si>
    <t xml:space="preserve">Key components of classroom space use are marked "Key" (in pink) in the header </t>
  </si>
  <si>
    <t>N of sections scheduled per week</t>
  </si>
  <si>
    <t>ARMR 201</t>
  </si>
  <si>
    <t>OMNI COM COMPUTER LAB</t>
  </si>
  <si>
    <t>ATLS 202</t>
  </si>
  <si>
    <t>202</t>
  </si>
  <si>
    <t>VIDEO CONFERENCE ROOM</t>
  </si>
  <si>
    <t>ATLS 2B10</t>
  </si>
  <si>
    <t>PERFORMANCE STUDIO</t>
  </si>
  <si>
    <t>ATLS 310</t>
  </si>
  <si>
    <t>310</t>
  </si>
  <si>
    <t>S-8 EDIT</t>
  </si>
  <si>
    <t>BAKR 202A</t>
  </si>
  <si>
    <t>BAKR</t>
  </si>
  <si>
    <t>BAKER HALL</t>
  </si>
  <si>
    <t>202A</t>
  </si>
  <si>
    <t>BAKR 202B</t>
  </si>
  <si>
    <t>202B</t>
  </si>
  <si>
    <t>BAKR 202C</t>
  </si>
  <si>
    <t>202C</t>
  </si>
  <si>
    <t>BAKR 457</t>
  </si>
  <si>
    <t>457</t>
  </si>
  <si>
    <t>ARSP</t>
  </si>
  <si>
    <t>BESC 155</t>
  </si>
  <si>
    <t>BESC 1B75</t>
  </si>
  <si>
    <t>1B75</t>
  </si>
  <si>
    <t>BESC 1B81</t>
  </si>
  <si>
    <t>1B81</t>
  </si>
  <si>
    <t>BESC 265</t>
  </si>
  <si>
    <t>BESC 355</t>
  </si>
  <si>
    <t>355</t>
  </si>
  <si>
    <t>BESC 385</t>
  </si>
  <si>
    <t>385</t>
  </si>
  <si>
    <t>CARL 304</t>
  </si>
  <si>
    <t>HANDBALL COURT</t>
  </si>
  <si>
    <t>CEDU 140</t>
  </si>
  <si>
    <t>CEDU</t>
  </si>
  <si>
    <t>CONTINUING EDUCATION CENTER</t>
  </si>
  <si>
    <t>14 - 6'X 18" WIDE, SCREEN</t>
  </si>
  <si>
    <t>CHEY</t>
  </si>
  <si>
    <t>CHEYENNE ARAPAHO HALL</t>
  </si>
  <si>
    <t>CIRE</t>
  </si>
  <si>
    <t>CIRES</t>
  </si>
  <si>
    <t>CLRE 210</t>
  </si>
  <si>
    <t>KINE SEM ROOM 93-94</t>
  </si>
  <si>
    <t>CLUB 10</t>
  </si>
  <si>
    <t>10</t>
  </si>
  <si>
    <t>CLUB 13</t>
  </si>
  <si>
    <t>COTT 111</t>
  </si>
  <si>
    <t>COTT</t>
  </si>
  <si>
    <t>COTTAGE</t>
  </si>
  <si>
    <t>FORMERLY COTT 104</t>
  </si>
  <si>
    <t>GEEN</t>
  </si>
  <si>
    <t>DLYC 101</t>
  </si>
  <si>
    <t>DLYC</t>
  </si>
  <si>
    <t>DARLEY COMMONS</t>
  </si>
  <si>
    <t>101</t>
  </si>
  <si>
    <t>DLYC 103</t>
  </si>
  <si>
    <t>DUAN G1B31</t>
  </si>
  <si>
    <t>G1B31</t>
  </si>
  <si>
    <t>SCHED THRU PHYS, LINDA F.</t>
  </si>
  <si>
    <t>DUAN G2B88</t>
  </si>
  <si>
    <t>G2B88</t>
  </si>
  <si>
    <t>ECAE 1B16</t>
  </si>
  <si>
    <t>ECAE</t>
  </si>
  <si>
    <t>ENGINEERING CENTER - AERO</t>
  </si>
  <si>
    <t>1B16</t>
  </si>
  <si>
    <t>ECCE 141</t>
  </si>
  <si>
    <t>ECCE</t>
  </si>
  <si>
    <t>ENGINEERING CENTER - CIVIL</t>
  </si>
  <si>
    <t>COMPUTER AIDED DESIGN,WAS 1-03</t>
  </si>
  <si>
    <t>ECCE 1B41</t>
  </si>
  <si>
    <t>1B41</t>
  </si>
  <si>
    <t>CVEN</t>
  </si>
  <si>
    <t>PREVIOUSLY ECCE 0-01</t>
  </si>
  <si>
    <t>ECCE 1B47</t>
  </si>
  <si>
    <t>1B47</t>
  </si>
  <si>
    <t>ECCE 1B52</t>
  </si>
  <si>
    <t>1B52</t>
  </si>
  <si>
    <t>PREVIOUSLY ECCE 0-10</t>
  </si>
  <si>
    <t>ECCE 1B53</t>
  </si>
  <si>
    <t>1B53</t>
  </si>
  <si>
    <t>GEOTECH LAB, WAS ECCE 0-08</t>
  </si>
  <si>
    <t>CHEN</t>
  </si>
  <si>
    <t>ECCH 1B70</t>
  </si>
  <si>
    <t>PREVIOUSLY ECCH 0-14</t>
  </si>
  <si>
    <t>ECCR 143</t>
  </si>
  <si>
    <t>TLEN</t>
  </si>
  <si>
    <t>PREVIOUSLY ECCR 1-34</t>
  </si>
  <si>
    <t>ECCR 1B06</t>
  </si>
  <si>
    <t>1B06</t>
  </si>
  <si>
    <t>PREVIOUSLY ECCR 0-09</t>
  </si>
  <si>
    <t>ECCR 235</t>
  </si>
  <si>
    <t>PREVIOUSLY ECCR 2-03</t>
  </si>
  <si>
    <t>ECCS 112C</t>
  </si>
  <si>
    <t>112C</t>
  </si>
  <si>
    <t>CSCI</t>
  </si>
  <si>
    <t>ECEE 1B24</t>
  </si>
  <si>
    <t>1B24</t>
  </si>
  <si>
    <t>PREVIOUSLY ECEE 0-24A</t>
  </si>
  <si>
    <t>ECEE 1B32</t>
  </si>
  <si>
    <t>1B32</t>
  </si>
  <si>
    <t>ECEE 1B79</t>
  </si>
  <si>
    <t>1B79</t>
  </si>
  <si>
    <t>ECEE 265</t>
  </si>
  <si>
    <t>PREVIOUSLY ECEE 2-16</t>
  </si>
  <si>
    <t>ECEE 275A</t>
  </si>
  <si>
    <t>275A</t>
  </si>
  <si>
    <t>PREVIOUSLY ECEE 2-21A</t>
  </si>
  <si>
    <t>ECEE 283</t>
  </si>
  <si>
    <t>283</t>
  </si>
  <si>
    <t>SCHEDULED BY CAETE</t>
  </si>
  <si>
    <t>ECOT 226</t>
  </si>
  <si>
    <t>ECOT</t>
  </si>
  <si>
    <t>ENGINEERING CENTER - OFFICE TOWER</t>
  </si>
  <si>
    <t>226</t>
  </si>
  <si>
    <t>PREVIOUSLY ECOT 2-01</t>
  </si>
  <si>
    <t>ECSL 1B21</t>
  </si>
  <si>
    <t>ECSL</t>
  </si>
  <si>
    <t>ENGINEERING CENTER STORAGE AND LABS</t>
  </si>
  <si>
    <t>EDUC 251</t>
  </si>
  <si>
    <t>SCHEDULED BY EDUCATION</t>
  </si>
  <si>
    <t>EDUC 334</t>
  </si>
  <si>
    <t>334</t>
  </si>
  <si>
    <t>EDUC 338</t>
  </si>
  <si>
    <t>338</t>
  </si>
  <si>
    <t>EKLC M224</t>
  </si>
  <si>
    <t>M224</t>
  </si>
  <si>
    <t>EKLC W165</t>
  </si>
  <si>
    <t>W165</t>
  </si>
  <si>
    <t>EKLC W166</t>
  </si>
  <si>
    <t>W166</t>
  </si>
  <si>
    <t>FARR BAUR</t>
  </si>
  <si>
    <t>FARR</t>
  </si>
  <si>
    <t>FARRAND RESIDENCE HALL</t>
  </si>
  <si>
    <t>BAUR</t>
  </si>
  <si>
    <t>FARR CRAV</t>
  </si>
  <si>
    <t>CRAV</t>
  </si>
  <si>
    <t>FARR MCCA</t>
  </si>
  <si>
    <t>MCCA</t>
  </si>
  <si>
    <t>FARR REYN</t>
  </si>
  <si>
    <t>REYN</t>
  </si>
  <si>
    <t>GUGG 101</t>
  </si>
  <si>
    <t>HALE 256</t>
  </si>
  <si>
    <t>256</t>
  </si>
  <si>
    <t>HEND 212</t>
  </si>
  <si>
    <t>HEND</t>
  </si>
  <si>
    <t>HENDERSON MUSEUM</t>
  </si>
  <si>
    <t>MUSM</t>
  </si>
  <si>
    <t>HLMS 196</t>
  </si>
  <si>
    <t>196</t>
  </si>
  <si>
    <t>IBG 210</t>
  </si>
  <si>
    <t>IBG</t>
  </si>
  <si>
    <t>INSTITUTE OF BEHAVIORAL GENETICS</t>
  </si>
  <si>
    <t>ITLL 1B50</t>
  </si>
  <si>
    <t>KITT</t>
  </si>
  <si>
    <t>KITTREDGE</t>
  </si>
  <si>
    <t>KOBL 102</t>
  </si>
  <si>
    <t>KOBL 203</t>
  </si>
  <si>
    <t>203</t>
  </si>
  <si>
    <t>KOBL 320</t>
  </si>
  <si>
    <t>320</t>
  </si>
  <si>
    <t>KOBL 350</t>
  </si>
  <si>
    <t>350</t>
  </si>
  <si>
    <t>KTCH 231</t>
  </si>
  <si>
    <t>NASC</t>
  </si>
  <si>
    <t>CAP LOWERED TO 10 3/96</t>
  </si>
  <si>
    <t>KTCH 304</t>
  </si>
  <si>
    <t>KTCH 307</t>
  </si>
  <si>
    <t>ESTIMATED CAP</t>
  </si>
  <si>
    <t>KTCH 308</t>
  </si>
  <si>
    <t>130A</t>
  </si>
  <si>
    <t>154</t>
  </si>
  <si>
    <t>170</t>
  </si>
  <si>
    <t>178B</t>
  </si>
  <si>
    <t>25</t>
  </si>
  <si>
    <t>LIBR M498</t>
  </si>
  <si>
    <t>M498</t>
  </si>
  <si>
    <t>HONR</t>
  </si>
  <si>
    <t>LIBR M549</t>
  </si>
  <si>
    <t>M549</t>
  </si>
  <si>
    <t>LIBR S421</t>
  </si>
  <si>
    <t>S421</t>
  </si>
  <si>
    <t>CCA</t>
  </si>
  <si>
    <t>LIBY</t>
  </si>
  <si>
    <t>LIBBY RESIDENCE HALL</t>
  </si>
  <si>
    <t>LIBY 01A</t>
  </si>
  <si>
    <t>01A</t>
  </si>
  <si>
    <t>LIBB</t>
  </si>
  <si>
    <t>LIBY 05</t>
  </si>
  <si>
    <t>05</t>
  </si>
  <si>
    <t>LIBY 140</t>
  </si>
  <si>
    <t>LIBY L103</t>
  </si>
  <si>
    <t>L103</t>
  </si>
  <si>
    <t>MCDB A120</t>
  </si>
  <si>
    <t>A120</t>
  </si>
  <si>
    <t>MCDB A1B18</t>
  </si>
  <si>
    <t>A1B18</t>
  </si>
  <si>
    <t>MCDB A1B20</t>
  </si>
  <si>
    <t>A1B20</t>
  </si>
  <si>
    <t>MCDB A350</t>
  </si>
  <si>
    <t>A350</t>
  </si>
  <si>
    <t>IN THE NEW MCDB BLDG</t>
  </si>
  <si>
    <t>MCKY 117</t>
  </si>
  <si>
    <t>MCKY 1B03D</t>
  </si>
  <si>
    <t>1B03D</t>
  </si>
  <si>
    <t>MCKY 213</t>
  </si>
  <si>
    <t>213</t>
  </si>
  <si>
    <t>EMUS</t>
  </si>
  <si>
    <t>MCOL E280</t>
  </si>
  <si>
    <t>E280</t>
  </si>
  <si>
    <t>MKNA 103</t>
  </si>
  <si>
    <t>SPAN</t>
  </si>
  <si>
    <t>CAP RAISED 971 PER EH&amp;S</t>
  </si>
  <si>
    <t>MUEN D318</t>
  </si>
  <si>
    <t>D318</t>
  </si>
  <si>
    <t>MUEN D428</t>
  </si>
  <si>
    <t>D428</t>
  </si>
  <si>
    <t>MUEN D430</t>
  </si>
  <si>
    <t>D430</t>
  </si>
  <si>
    <t>THIS IS A ICS CONFERENCE ROOM</t>
  </si>
  <si>
    <t>MUEN E0022</t>
  </si>
  <si>
    <t>E0022</t>
  </si>
  <si>
    <t>FORMERLY BPSY E-OO22</t>
  </si>
  <si>
    <t>MUEN E0040</t>
  </si>
  <si>
    <t>E0040</t>
  </si>
  <si>
    <t>MUEN E214</t>
  </si>
  <si>
    <t>E214</t>
  </si>
  <si>
    <t>PSYC ROOM</t>
  </si>
  <si>
    <t>MUEN E311</t>
  </si>
  <si>
    <t>E311</t>
  </si>
  <si>
    <t>MUS C112</t>
  </si>
  <si>
    <t>C112</t>
  </si>
  <si>
    <t>MUS C121</t>
  </si>
  <si>
    <t>C121</t>
  </si>
  <si>
    <t>MUS C185</t>
  </si>
  <si>
    <t>C185</t>
  </si>
  <si>
    <t>FORMERLY C174</t>
  </si>
  <si>
    <t>MUS C190</t>
  </si>
  <si>
    <t>C190</t>
  </si>
  <si>
    <t>MUS C199</t>
  </si>
  <si>
    <t>C199</t>
  </si>
  <si>
    <t>MUS N180D</t>
  </si>
  <si>
    <t>N180D</t>
  </si>
  <si>
    <t>MUS N1B46</t>
  </si>
  <si>
    <t>N1B46</t>
  </si>
  <si>
    <t>MUS NB46</t>
  </si>
  <si>
    <t>NB46</t>
  </si>
  <si>
    <t>OBSV S125</t>
  </si>
  <si>
    <t>CAP + FROM 20-22, VIA SUSAN T.</t>
  </si>
  <si>
    <t>PORT B121</t>
  </si>
  <si>
    <t>B121</t>
  </si>
  <si>
    <t>RAMY C209</t>
  </si>
  <si>
    <t>C209</t>
  </si>
  <si>
    <t>ANTI-ROOM DISPLAY CASES</t>
  </si>
  <si>
    <t>RAMY C231</t>
  </si>
  <si>
    <t>C231</t>
  </si>
  <si>
    <t>ANTI-ROOMS FOR STORAGE</t>
  </si>
  <si>
    <t>RAMY N168</t>
  </si>
  <si>
    <t>N168</t>
  </si>
  <si>
    <t>RAMY N183</t>
  </si>
  <si>
    <t>N183</t>
  </si>
  <si>
    <t>RAMY N1B36</t>
  </si>
  <si>
    <t>N1B36</t>
  </si>
  <si>
    <t>AIR CONDITIONING</t>
  </si>
  <si>
    <t>RAMY N1B76</t>
  </si>
  <si>
    <t>N1B76</t>
  </si>
  <si>
    <t>SLHS 217</t>
  </si>
  <si>
    <t>217</t>
  </si>
  <si>
    <t>SLHS 393</t>
  </si>
  <si>
    <t>393</t>
  </si>
  <si>
    <t>STAD 136C</t>
  </si>
  <si>
    <t>136C</t>
  </si>
  <si>
    <t>SWLL</t>
  </si>
  <si>
    <t>SEWALL RESIDENCE HALL</t>
  </si>
  <si>
    <t>THTR C1-90</t>
  </si>
  <si>
    <t>C1-90</t>
  </si>
  <si>
    <t>SCHEDULED BY THTR</t>
  </si>
  <si>
    <t>THTR C1B30</t>
  </si>
  <si>
    <t>C1B30</t>
  </si>
  <si>
    <t>THTR C340</t>
  </si>
  <si>
    <t>C340</t>
  </si>
  <si>
    <t>THTR C342</t>
  </si>
  <si>
    <t>C342</t>
  </si>
  <si>
    <t>THTR W305</t>
  </si>
  <si>
    <t>W305</t>
  </si>
  <si>
    <t>WLRD 213</t>
  </si>
  <si>
    <t>WLRD 215</t>
  </si>
  <si>
    <t>215</t>
  </si>
  <si>
    <t>WLRD 306</t>
  </si>
  <si>
    <t>306</t>
  </si>
  <si>
    <t>WLRD 309</t>
  </si>
  <si>
    <t>309</t>
  </si>
  <si>
    <t>WLRD 319</t>
  </si>
  <si>
    <t>319</t>
  </si>
  <si>
    <t>ULCR</t>
  </si>
  <si>
    <t>WOLF 102</t>
  </si>
  <si>
    <t>WOLF 202</t>
  </si>
  <si>
    <t>WOLF 204</t>
  </si>
  <si>
    <t>WOLF 205</t>
  </si>
  <si>
    <t>WOLF 207</t>
  </si>
  <si>
    <t>WOLF 300</t>
  </si>
  <si>
    <t>WOLF 301</t>
  </si>
  <si>
    <t>WOLF 303</t>
  </si>
  <si>
    <t>WOLF 305</t>
  </si>
  <si>
    <t>305</t>
  </si>
  <si>
    <t>WOLF 306</t>
  </si>
  <si>
    <t>WOLF 330</t>
  </si>
  <si>
    <t>WOLF 411</t>
  </si>
  <si>
    <t>411</t>
  </si>
  <si>
    <t>WOLF 421</t>
  </si>
  <si>
    <t>421</t>
  </si>
  <si>
    <t>Non-analysis list</t>
  </si>
  <si>
    <t>List of rooms NOT in the analysis list tab that are used for instructional use (1+ course sections)</t>
  </si>
  <si>
    <t>List of rooms used in the analysis with characteristics and instructional activity  - see note 2</t>
  </si>
  <si>
    <t>Rooms listed in the analysis are in general fund buildings, with 20 or more hours per week in scheduled instruction OR centrally scheduled room.  All other rooms with 1 or more course sections are present in the 'Non-analysis list' tab</t>
  </si>
  <si>
    <t>Columns in the 'List' and 'Non-analysis list' tabs</t>
  </si>
  <si>
    <t>March, 2010; LMcC, BR, FC</t>
  </si>
  <si>
    <t>University of Colorado at Boulder - Fall 2009 utilitization of classrooms</t>
  </si>
  <si>
    <t>DUAN G2B86</t>
  </si>
  <si>
    <t>G2B86</t>
  </si>
  <si>
    <t>PHYS LAB</t>
  </si>
  <si>
    <t>ECEE 281A</t>
  </si>
  <si>
    <t>281A</t>
  </si>
  <si>
    <t>ECEE 281B</t>
  </si>
  <si>
    <t>281B</t>
  </si>
  <si>
    <t>EDUC 341</t>
  </si>
  <si>
    <t>341</t>
  </si>
  <si>
    <t>FLMG 051</t>
  </si>
  <si>
    <t>FLMG</t>
  </si>
  <si>
    <t>FLEMING LAW</t>
  </si>
  <si>
    <t>FLMG 102</t>
  </si>
  <si>
    <t>FLMG 103</t>
  </si>
  <si>
    <t>FLMG 130</t>
  </si>
  <si>
    <t>WHILE F A N141 IS RENOVTED</t>
  </si>
  <si>
    <t>FLMG 150</t>
  </si>
  <si>
    <t>FLMG 155</t>
  </si>
  <si>
    <t>FLMG 178A</t>
  </si>
  <si>
    <t>FLMG 265</t>
  </si>
  <si>
    <t>FLMG 274</t>
  </si>
  <si>
    <t>FLMG 30</t>
  </si>
  <si>
    <t>KOBL 355</t>
  </si>
  <si>
    <t>MATH 170</t>
  </si>
  <si>
    <t>GRMN</t>
  </si>
  <si>
    <t>EBIO</t>
  </si>
  <si>
    <t>(blank)</t>
  </si>
  <si>
    <t>Sum of N of sections scheduled per week</t>
  </si>
  <si>
    <t>ANDS N102</t>
  </si>
  <si>
    <t>ANDS</t>
  </si>
  <si>
    <t>ANDREWS HALL</t>
  </si>
  <si>
    <t>N102</t>
  </si>
  <si>
    <t>ANDS N103</t>
  </si>
  <si>
    <t>N103</t>
  </si>
  <si>
    <t>ATLS 105</t>
  </si>
  <si>
    <t>GROUP PROJECT 2</t>
  </si>
  <si>
    <t>ATLS 229</t>
  </si>
  <si>
    <t>ATLS BOARD ROOM-GRAD SEMINAR</t>
  </si>
  <si>
    <t>CKRL</t>
  </si>
  <si>
    <t>COCKERELL HALL</t>
  </si>
  <si>
    <t>CLUB 6</t>
  </si>
  <si>
    <t>IAFS</t>
  </si>
  <si>
    <t>WMST</t>
  </si>
  <si>
    <t>DUAN G2B75</t>
  </si>
  <si>
    <t>G2B75</t>
  </si>
  <si>
    <t>DUAN G2B77</t>
  </si>
  <si>
    <t>G2B77</t>
  </si>
  <si>
    <t>ECCR 225</t>
  </si>
  <si>
    <t>225</t>
  </si>
  <si>
    <t>ECEE 105</t>
  </si>
  <si>
    <t>PREVIOUSLY ECEE 1-57, 1-59E</t>
  </si>
  <si>
    <t>ECEE 287</t>
  </si>
  <si>
    <t>287</t>
  </si>
  <si>
    <t>PREVIOUSLY ECEE 24A</t>
  </si>
  <si>
    <t>ECEE 2B37</t>
  </si>
  <si>
    <t>2B37</t>
  </si>
  <si>
    <t>PREV ECEE 00-69, 2B39</t>
  </si>
  <si>
    <t>ECME 1B66</t>
  </si>
  <si>
    <t>1B66</t>
  </si>
  <si>
    <t>EDUC 230</t>
  </si>
  <si>
    <t>EKLC W240</t>
  </si>
  <si>
    <t>W240</t>
  </si>
  <si>
    <t>ENVD 102</t>
  </si>
  <si>
    <t>BULLETIN BD</t>
  </si>
  <si>
    <t>ENVD 215</t>
  </si>
  <si>
    <t>FLMG 104</t>
  </si>
  <si>
    <t>FLMG 130A</t>
  </si>
  <si>
    <t>FLMG 154</t>
  </si>
  <si>
    <t>FLMG 156</t>
  </si>
  <si>
    <t>156</t>
  </si>
  <si>
    <t>FLMG 170</t>
  </si>
  <si>
    <t>FLMG 177</t>
  </si>
  <si>
    <t>FLMG 178B</t>
  </si>
  <si>
    <t>FLMG 25</t>
  </si>
  <si>
    <t>HALE 449</t>
  </si>
  <si>
    <t>449</t>
  </si>
  <si>
    <t>ANTH SEMINAR ROOM</t>
  </si>
  <si>
    <t>HLMS 363</t>
  </si>
  <si>
    <t>363</t>
  </si>
  <si>
    <t>KTCH 117A</t>
  </si>
  <si>
    <t>117A</t>
  </si>
  <si>
    <t>LIBY L103A</t>
  </si>
  <si>
    <t>L103A</t>
  </si>
  <si>
    <t>MATH 350</t>
  </si>
  <si>
    <t>MCKY 202</t>
  </si>
  <si>
    <t>CENTER FOR HUMN &amp; THE ARTS</t>
  </si>
  <si>
    <t>SCHEDULED BY THEATER</t>
  </si>
  <si>
    <t>THTR C3-70</t>
  </si>
  <si>
    <t>C3-70</t>
  </si>
  <si>
    <t>SCHEDULED BY THEATRE</t>
  </si>
  <si>
    <t>THTR C370</t>
  </si>
  <si>
    <t>C370</t>
  </si>
  <si>
    <t>WLRD 24</t>
  </si>
  <si>
    <t>24</t>
  </si>
  <si>
    <t>No known change in standards, 3/10</t>
  </si>
  <si>
    <t>DATA BELOW are from fall 2006, not fall 2009</t>
  </si>
</sst>
</file>

<file path=xl/styles.xml><?xml version="1.0" encoding="utf-8"?>
<styleSheet xmlns="http://schemas.openxmlformats.org/spreadsheetml/2006/main">
  <numFmts count="4">
    <numFmt numFmtId="43" formatCode="_(* #,##0.00_);_(* \(#,##0.00\);_(* &quot;-&quot;??_);_(@_)"/>
    <numFmt numFmtId="164" formatCode="_(* #,##0.0_);_(* \(#,##0.0\);_(* &quot;-&quot;??_);_(@_)"/>
    <numFmt numFmtId="165" formatCode="_(* #,##0_);_(* \(#,##0\);_(* &quot;-&quot;??_);_(@_)"/>
    <numFmt numFmtId="166" formatCode="0.0"/>
  </numFmts>
  <fonts count="20">
    <font>
      <sz val="10"/>
      <name val="Arial"/>
    </font>
    <font>
      <sz val="10"/>
      <name val="Arial"/>
      <family val="2"/>
    </font>
    <font>
      <sz val="9"/>
      <name val="Arial"/>
      <family val="2"/>
    </font>
    <font>
      <b/>
      <sz val="9"/>
      <name val="Arial"/>
      <family val="2"/>
    </font>
    <font>
      <sz val="9"/>
      <name val="Arial"/>
      <family val="2"/>
    </font>
    <font>
      <sz val="8"/>
      <name val="Arial"/>
      <family val="2"/>
    </font>
    <font>
      <b/>
      <sz val="8"/>
      <name val="Arial"/>
      <family val="2"/>
    </font>
    <font>
      <sz val="8"/>
      <name val="Arial"/>
      <family val="2"/>
    </font>
    <font>
      <sz val="9"/>
      <name val="Courier"/>
      <family val="3"/>
    </font>
    <font>
      <b/>
      <sz val="10"/>
      <name val="Arial"/>
      <family val="2"/>
    </font>
    <font>
      <sz val="10"/>
      <name val="Arial"/>
      <family val="2"/>
    </font>
    <font>
      <sz val="12"/>
      <name val="Times New Roman"/>
      <family val="1"/>
    </font>
    <font>
      <sz val="12"/>
      <name val="Arial"/>
      <family val="2"/>
    </font>
    <font>
      <b/>
      <sz val="9"/>
      <name val="Arial"/>
      <family val="2"/>
    </font>
    <font>
      <sz val="9"/>
      <color indexed="10"/>
      <name val="Arial"/>
      <family val="2"/>
    </font>
    <font>
      <b/>
      <sz val="10"/>
      <color indexed="10"/>
      <name val="Arial"/>
      <family val="2"/>
    </font>
    <font>
      <b/>
      <sz val="9"/>
      <color indexed="10"/>
      <name val="Arial"/>
      <family val="2"/>
    </font>
    <font>
      <u/>
      <sz val="10"/>
      <color indexed="12"/>
      <name val="Arial"/>
      <family val="2"/>
    </font>
    <font>
      <u/>
      <sz val="9"/>
      <name val="Arial"/>
      <family val="2"/>
    </font>
    <font>
      <sz val="9"/>
      <color indexed="9"/>
      <name val="Arial"/>
      <family val="2"/>
    </font>
  </fonts>
  <fills count="1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44"/>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15"/>
        <bgColor indexed="64"/>
      </patternFill>
    </fill>
    <fill>
      <patternFill patternType="solid">
        <fgColor indexed="63"/>
        <bgColor indexed="64"/>
      </patternFill>
    </fill>
  </fills>
  <borders count="19">
    <border>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4">
    <xf numFmtId="0" fontId="0" fillId="0" borderId="0"/>
    <xf numFmtId="43" fontId="1" fillId="0" borderId="0" applyFont="0" applyFill="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cellStyleXfs>
  <cellXfs count="241">
    <xf numFmtId="0" fontId="0" fillId="0" borderId="0" xfId="0"/>
    <xf numFmtId="0" fontId="2" fillId="0" borderId="0" xfId="0" applyFont="1"/>
    <xf numFmtId="0" fontId="3" fillId="0" borderId="0" xfId="0" applyFont="1"/>
    <xf numFmtId="0" fontId="4" fillId="0" borderId="0" xfId="0" applyFont="1"/>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shrinkToFit="1"/>
    </xf>
    <xf numFmtId="164" fontId="2" fillId="0" borderId="0" xfId="1" applyNumberFormat="1" applyFont="1"/>
    <xf numFmtId="165" fontId="2" fillId="0" borderId="0" xfId="1" applyNumberFormat="1" applyFont="1"/>
    <xf numFmtId="0" fontId="2" fillId="2" borderId="1" xfId="0" applyFont="1" applyFill="1" applyBorder="1" applyAlignment="1">
      <alignment vertical="top" wrapText="1"/>
    </xf>
    <xf numFmtId="0" fontId="2" fillId="2" borderId="1" xfId="0" applyFont="1" applyFill="1" applyBorder="1" applyAlignment="1">
      <alignment horizontal="center" vertical="top" wrapText="1"/>
    </xf>
    <xf numFmtId="165" fontId="2" fillId="2" borderId="1" xfId="1" applyNumberFormat="1" applyFont="1" applyFill="1" applyBorder="1" applyAlignment="1">
      <alignment horizontal="right" vertical="top" wrapText="1"/>
    </xf>
    <xf numFmtId="164" fontId="2" fillId="2" borderId="1" xfId="1" applyNumberFormat="1" applyFont="1" applyFill="1" applyBorder="1" applyAlignment="1">
      <alignment horizontal="right" vertical="top" wrapText="1"/>
    </xf>
    <xf numFmtId="165" fontId="2" fillId="3" borderId="1" xfId="1" applyNumberFormat="1" applyFont="1" applyFill="1" applyBorder="1" applyAlignment="1">
      <alignment horizontal="right" vertical="top" wrapText="1"/>
    </xf>
    <xf numFmtId="164" fontId="2" fillId="3" borderId="1" xfId="1" applyNumberFormat="1" applyFont="1" applyFill="1" applyBorder="1" applyAlignment="1">
      <alignment horizontal="right" vertical="top" wrapText="1"/>
    </xf>
    <xf numFmtId="9" fontId="2" fillId="3" borderId="1" xfId="3" applyFont="1" applyFill="1" applyBorder="1" applyAlignment="1">
      <alignment horizontal="right" vertical="top" wrapText="1"/>
    </xf>
    <xf numFmtId="165" fontId="2" fillId="4" borderId="1" xfId="1" applyNumberFormat="1" applyFont="1" applyFill="1" applyBorder="1" applyAlignment="1">
      <alignment horizontal="right" vertical="top" wrapText="1"/>
    </xf>
    <xf numFmtId="0" fontId="2" fillId="5" borderId="1" xfId="0" applyFont="1" applyFill="1" applyBorder="1" applyAlignment="1">
      <alignment vertical="top"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2" fillId="2" borderId="1" xfId="0" applyFont="1" applyFill="1" applyBorder="1" applyAlignment="1">
      <alignment horizontal="center" wrapText="1"/>
    </xf>
    <xf numFmtId="0" fontId="6" fillId="2" borderId="1" xfId="0" applyFont="1" applyFill="1" applyBorder="1" applyAlignment="1">
      <alignment wrapText="1"/>
    </xf>
    <xf numFmtId="0" fontId="5" fillId="2" borderId="1" xfId="0" applyFont="1" applyFill="1" applyBorder="1" applyAlignment="1">
      <alignment wrapText="1"/>
    </xf>
    <xf numFmtId="164" fontId="2" fillId="2" borderId="1" xfId="1" applyNumberFormat="1" applyFont="1" applyFill="1" applyBorder="1" applyAlignment="1">
      <alignment horizontal="center" wrapText="1"/>
    </xf>
    <xf numFmtId="165" fontId="3" fillId="3" borderId="1" xfId="1" applyNumberFormat="1" applyFont="1" applyFill="1" applyBorder="1" applyAlignment="1">
      <alignment horizontal="center" wrapText="1"/>
    </xf>
    <xf numFmtId="0" fontId="2" fillId="5" borderId="1" xfId="0" applyFont="1" applyFill="1" applyBorder="1" applyAlignment="1">
      <alignment wrapText="1"/>
    </xf>
    <xf numFmtId="0" fontId="2" fillId="0" borderId="1" xfId="0" applyFont="1" applyBorder="1" applyAlignment="1">
      <alignment shrinkToFit="1"/>
    </xf>
    <xf numFmtId="0" fontId="2" fillId="0" borderId="1" xfId="0" applyFont="1" applyBorder="1" applyAlignment="1">
      <alignment horizontal="center" shrinkToFit="1"/>
    </xf>
    <xf numFmtId="165" fontId="2" fillId="0" borderId="1" xfId="1" applyNumberFormat="1" applyFont="1" applyBorder="1" applyAlignment="1">
      <alignment shrinkToFit="1"/>
    </xf>
    <xf numFmtId="164" fontId="2" fillId="0" borderId="1" xfId="1" applyNumberFormat="1" applyFont="1" applyBorder="1" applyAlignment="1">
      <alignment shrinkToFit="1"/>
    </xf>
    <xf numFmtId="0" fontId="2" fillId="0" borderId="1" xfId="0" applyFont="1" applyBorder="1"/>
    <xf numFmtId="0" fontId="2" fillId="0" borderId="1" xfId="0" applyFont="1" applyBorder="1" applyAlignment="1">
      <alignment horizontal="center"/>
    </xf>
    <xf numFmtId="165" fontId="2" fillId="0" borderId="1" xfId="1" applyNumberFormat="1" applyFont="1" applyBorder="1"/>
    <xf numFmtId="164" fontId="2" fillId="0" borderId="1" xfId="1" applyNumberFormat="1" applyFont="1" applyBorder="1"/>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0" fontId="5" fillId="6" borderId="1" xfId="0" applyFont="1" applyFill="1" applyBorder="1" applyAlignment="1">
      <alignment horizontal="left" vertical="top" wrapText="1"/>
    </xf>
    <xf numFmtId="0" fontId="4" fillId="2" borderId="0" xfId="0" applyFont="1" applyFill="1" applyAlignment="1">
      <alignment vertical="top"/>
    </xf>
    <xf numFmtId="0" fontId="8" fillId="0" borderId="0" xfId="0" applyFont="1"/>
    <xf numFmtId="0" fontId="0" fillId="0" borderId="2" xfId="0" applyBorder="1"/>
    <xf numFmtId="0" fontId="0" fillId="0" borderId="3" xfId="0" applyBorder="1"/>
    <xf numFmtId="0" fontId="0" fillId="0" borderId="4" xfId="0" applyBorder="1"/>
    <xf numFmtId="0" fontId="0" fillId="0" borderId="2" xfId="0" pivotButton="1" applyBorder="1"/>
    <xf numFmtId="0" fontId="0" fillId="0" borderId="5" xfId="0" applyBorder="1"/>
    <xf numFmtId="0" fontId="0" fillId="0" borderId="6" xfId="0" applyBorder="1"/>
    <xf numFmtId="0" fontId="0" fillId="0" borderId="7" xfId="0" pivotButton="1" applyBorder="1"/>
    <xf numFmtId="0" fontId="0" fillId="0" borderId="7" xfId="0" applyBorder="1"/>
    <xf numFmtId="0" fontId="0" fillId="0" borderId="8" xfId="0" applyBorder="1"/>
    <xf numFmtId="0" fontId="0" fillId="0" borderId="9" xfId="0" applyBorder="1"/>
    <xf numFmtId="0" fontId="9" fillId="0" borderId="0" xfId="0" applyFont="1"/>
    <xf numFmtId="0" fontId="10" fillId="0" borderId="0" xfId="0" applyFont="1"/>
    <xf numFmtId="0" fontId="2" fillId="0" borderId="0" xfId="0" applyFont="1" applyAlignment="1">
      <alignment vertical="center"/>
    </xf>
    <xf numFmtId="0" fontId="3" fillId="0" borderId="0" xfId="0" applyFont="1" applyAlignment="1">
      <alignment vertical="center"/>
    </xf>
    <xf numFmtId="0" fontId="2" fillId="0" borderId="1" xfId="0" applyFont="1" applyBorder="1" applyAlignment="1">
      <alignment horizontal="left" vertical="center"/>
    </xf>
    <xf numFmtId="0" fontId="9" fillId="0" borderId="12" xfId="0" applyFont="1" applyBorder="1" applyAlignment="1">
      <alignment horizontal="center"/>
    </xf>
    <xf numFmtId="0" fontId="12" fillId="0" borderId="0" xfId="0" applyFont="1" applyAlignment="1">
      <alignment horizontal="center"/>
    </xf>
    <xf numFmtId="0" fontId="0" fillId="0" borderId="0" xfId="0" applyAlignment="1">
      <alignment horizontal="center"/>
    </xf>
    <xf numFmtId="0" fontId="0" fillId="0" borderId="12" xfId="0" applyBorder="1" applyAlignment="1">
      <alignment horizontal="center"/>
    </xf>
    <xf numFmtId="9" fontId="0" fillId="0" borderId="12" xfId="3" applyFont="1" applyBorder="1" applyAlignment="1">
      <alignment horizontal="center"/>
    </xf>
    <xf numFmtId="0" fontId="0" fillId="0" borderId="12" xfId="0" quotePrefix="1" applyBorder="1" applyAlignment="1">
      <alignment horizontal="center"/>
    </xf>
    <xf numFmtId="0" fontId="11" fillId="0" borderId="0" xfId="0" applyFont="1" applyAlignment="1">
      <alignment horizontal="center"/>
    </xf>
    <xf numFmtId="0" fontId="13" fillId="0" borderId="12" xfId="0" applyFont="1" applyBorder="1" applyAlignment="1">
      <alignment horizontal="center" vertical="justify"/>
    </xf>
    <xf numFmtId="0" fontId="13" fillId="0" borderId="12" xfId="0" applyFont="1" applyBorder="1" applyAlignment="1">
      <alignment horizontal="center" vertical="justify" wrapText="1"/>
    </xf>
    <xf numFmtId="0" fontId="0" fillId="0" borderId="0" xfId="0" applyAlignment="1"/>
    <xf numFmtId="0" fontId="9" fillId="0" borderId="0" xfId="0" applyFont="1" applyAlignment="1">
      <alignment horizontal="left"/>
    </xf>
    <xf numFmtId="0" fontId="2" fillId="0" borderId="12" xfId="0" applyFont="1" applyBorder="1" applyAlignment="1">
      <alignment horizontal="left"/>
    </xf>
    <xf numFmtId="0" fontId="2" fillId="2" borderId="0" xfId="0" applyFont="1" applyFill="1" applyAlignment="1">
      <alignment horizontal="left" vertical="center"/>
    </xf>
    <xf numFmtId="0" fontId="14" fillId="0" borderId="0" xfId="0" applyFont="1" applyAlignment="1">
      <alignment horizontal="left"/>
    </xf>
    <xf numFmtId="0" fontId="0" fillId="0" borderId="0" xfId="0" applyBorder="1" applyAlignment="1">
      <alignment horizontal="center"/>
    </xf>
    <xf numFmtId="9" fontId="0" fillId="0" borderId="0" xfId="3" applyFont="1" applyBorder="1" applyAlignment="1">
      <alignment horizontal="center"/>
    </xf>
    <xf numFmtId="0" fontId="2" fillId="0" borderId="0" xfId="0" applyFont="1" applyBorder="1" applyAlignment="1">
      <alignment horizontal="left"/>
    </xf>
    <xf numFmtId="0" fontId="15" fillId="0" borderId="0" xfId="0" quotePrefix="1" applyFont="1" applyBorder="1" applyAlignment="1">
      <alignment horizontal="left"/>
    </xf>
    <xf numFmtId="0" fontId="16" fillId="0" borderId="0" xfId="0" applyFont="1" applyAlignment="1">
      <alignment horizontal="left"/>
    </xf>
    <xf numFmtId="0" fontId="15" fillId="0" borderId="0" xfId="0" applyFont="1" applyBorder="1" applyAlignment="1">
      <alignment horizontal="left"/>
    </xf>
    <xf numFmtId="0" fontId="15" fillId="0" borderId="0" xfId="0" applyFont="1" applyBorder="1" applyAlignment="1">
      <alignment horizontal="left" indent="1"/>
    </xf>
    <xf numFmtId="164" fontId="2" fillId="0" borderId="1" xfId="1" applyNumberFormat="1" applyFont="1" applyFill="1" applyBorder="1"/>
    <xf numFmtId="0" fontId="2" fillId="0" borderId="1" xfId="0" applyFont="1" applyFill="1" applyBorder="1"/>
    <xf numFmtId="0" fontId="2" fillId="0" borderId="1" xfId="0" applyFont="1" applyFill="1" applyBorder="1" applyAlignment="1">
      <alignment shrinkToFit="1"/>
    </xf>
    <xf numFmtId="0" fontId="2" fillId="0" borderId="1" xfId="0" applyFont="1" applyFill="1" applyBorder="1" applyAlignment="1">
      <alignment horizontal="center"/>
    </xf>
    <xf numFmtId="165" fontId="2" fillId="0" borderId="1" xfId="1" applyNumberFormat="1" applyFont="1" applyFill="1" applyBorder="1"/>
    <xf numFmtId="9" fontId="2" fillId="0" borderId="1" xfId="3" applyFont="1" applyFill="1" applyBorder="1"/>
    <xf numFmtId="43" fontId="2" fillId="0" borderId="0" xfId="1" applyNumberFormat="1" applyFont="1"/>
    <xf numFmtId="43" fontId="2" fillId="0" borderId="1" xfId="1" applyNumberFormat="1" applyFont="1" applyBorder="1"/>
    <xf numFmtId="43" fontId="5" fillId="4" borderId="1" xfId="1" applyNumberFormat="1" applyFont="1" applyFill="1" applyBorder="1" applyAlignment="1">
      <alignment horizontal="right" vertical="top" wrapText="1"/>
    </xf>
    <xf numFmtId="0" fontId="15" fillId="0" borderId="0" xfId="0" applyFont="1" applyAlignment="1">
      <alignment horizontal="left"/>
    </xf>
    <xf numFmtId="0" fontId="2" fillId="0" borderId="0" xfId="0" applyFont="1" applyFill="1"/>
    <xf numFmtId="165" fontId="2" fillId="0" borderId="1" xfId="1" applyNumberFormat="1" applyFont="1" applyFill="1" applyBorder="1" applyAlignment="1">
      <alignment horizontal="right" vertical="top" wrapText="1"/>
    </xf>
    <xf numFmtId="0" fontId="5" fillId="0" borderId="0" xfId="0" applyFont="1" applyAlignment="1">
      <alignment wrapText="1"/>
    </xf>
    <xf numFmtId="0" fontId="2" fillId="0" borderId="1" xfId="0" applyFont="1" applyBorder="1" applyAlignment="1">
      <alignment horizontal="center" vertical="center"/>
    </xf>
    <xf numFmtId="0" fontId="2" fillId="0" borderId="1" xfId="0" applyFont="1" applyBorder="1" applyAlignment="1">
      <alignment vertical="center" shrinkToFit="1"/>
    </xf>
    <xf numFmtId="0" fontId="2" fillId="3" borderId="1" xfId="0" applyFont="1" applyFill="1" applyBorder="1" applyAlignment="1">
      <alignment vertical="center" shrinkToFit="1"/>
    </xf>
    <xf numFmtId="0" fontId="2" fillId="3" borderId="1" xfId="0" applyFont="1" applyFill="1" applyBorder="1" applyAlignment="1">
      <alignment horizontal="center" vertical="center"/>
    </xf>
    <xf numFmtId="0" fontId="2" fillId="0" borderId="1" xfId="0" applyFont="1" applyBorder="1" applyAlignment="1">
      <alignment vertical="center" wrapText="1" shrinkToFit="1"/>
    </xf>
    <xf numFmtId="0" fontId="2" fillId="4" borderId="1" xfId="0" applyFont="1" applyFill="1" applyBorder="1" applyAlignment="1">
      <alignment horizontal="center" vertical="center"/>
    </xf>
    <xf numFmtId="0" fontId="2" fillId="2" borderId="1" xfId="0" applyFont="1" applyFill="1" applyBorder="1" applyAlignment="1">
      <alignment vertical="center" shrinkToFit="1"/>
    </xf>
    <xf numFmtId="0" fontId="2" fillId="2" borderId="1" xfId="0" applyFont="1" applyFill="1" applyBorder="1" applyAlignment="1">
      <alignment horizontal="center" vertical="center"/>
    </xf>
    <xf numFmtId="165" fontId="3" fillId="4" borderId="1" xfId="1" applyNumberFormat="1" applyFont="1" applyFill="1" applyBorder="1" applyAlignment="1">
      <alignment horizontal="left" vertical="center" wrapText="1"/>
    </xf>
    <xf numFmtId="0" fontId="17" fillId="0" borderId="0" xfId="2" applyAlignment="1" applyProtection="1"/>
    <xf numFmtId="0" fontId="2" fillId="4" borderId="13" xfId="0" applyFont="1" applyFill="1" applyBorder="1" applyAlignment="1">
      <alignment horizontal="center" vertical="center" wrapText="1"/>
    </xf>
    <xf numFmtId="165" fontId="4" fillId="4" borderId="1" xfId="1" applyNumberFormat="1" applyFont="1" applyFill="1" applyBorder="1" applyAlignment="1">
      <alignment horizontal="left" vertical="center" wrapText="1"/>
    </xf>
    <xf numFmtId="0" fontId="3" fillId="0" borderId="0" xfId="0" applyFont="1" applyAlignment="1">
      <alignment horizontal="left"/>
    </xf>
    <xf numFmtId="165" fontId="2" fillId="0" borderId="0" xfId="1" applyNumberFormat="1" applyFont="1" applyFill="1"/>
    <xf numFmtId="164" fontId="2" fillId="0" borderId="0" xfId="1" applyNumberFormat="1" applyFont="1" applyFill="1"/>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2" fillId="0" borderId="0" xfId="0" applyFont="1" applyFill="1" applyAlignment="1">
      <alignment vertical="center"/>
    </xf>
    <xf numFmtId="0" fontId="0" fillId="0" borderId="2" xfId="0" pivotButton="1" applyBorder="1" applyAlignment="1">
      <alignment wrapText="1"/>
    </xf>
    <xf numFmtId="43" fontId="2" fillId="0" borderId="0" xfId="1" applyNumberFormat="1" applyFont="1" applyFill="1"/>
    <xf numFmtId="0" fontId="4" fillId="0" borderId="1" xfId="0" applyFont="1" applyFill="1" applyBorder="1" applyAlignment="1">
      <alignment vertical="center" wrapText="1" shrinkToFit="1"/>
    </xf>
    <xf numFmtId="0" fontId="2" fillId="3" borderId="1" xfId="0" applyFont="1" applyFill="1" applyBorder="1" applyAlignment="1">
      <alignment vertical="center" wrapText="1" shrinkToFit="1"/>
    </xf>
    <xf numFmtId="0" fontId="2" fillId="5" borderId="1" xfId="0" applyFont="1" applyFill="1" applyBorder="1" applyAlignment="1">
      <alignment vertical="center" shrinkToFit="1"/>
    </xf>
    <xf numFmtId="0" fontId="2" fillId="5"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shrinkToFit="1"/>
    </xf>
    <xf numFmtId="0" fontId="3" fillId="7" borderId="1" xfId="0" applyFont="1" applyFill="1" applyBorder="1" applyAlignment="1">
      <alignment vertical="center" wrapText="1" shrinkToFit="1"/>
    </xf>
    <xf numFmtId="3" fontId="2" fillId="2" borderId="1" xfId="1" applyNumberFormat="1" applyFont="1" applyFill="1" applyBorder="1" applyAlignment="1">
      <alignment horizontal="center" wrapText="1"/>
    </xf>
    <xf numFmtId="3" fontId="2" fillId="0" borderId="0" xfId="1" applyNumberFormat="1" applyFont="1" applyFill="1"/>
    <xf numFmtId="3" fontId="2" fillId="0" borderId="0" xfId="1" applyNumberFormat="1" applyFont="1"/>
    <xf numFmtId="3" fontId="2" fillId="0" borderId="1" xfId="1" applyNumberFormat="1" applyFont="1" applyBorder="1" applyAlignment="1">
      <alignment shrinkToFit="1"/>
    </xf>
    <xf numFmtId="3" fontId="2" fillId="2" borderId="1" xfId="1" applyNumberFormat="1" applyFont="1" applyFill="1" applyBorder="1" applyAlignment="1">
      <alignment horizontal="right" vertical="top" wrapText="1"/>
    </xf>
    <xf numFmtId="3" fontId="2" fillId="0" borderId="1" xfId="1" applyNumberFormat="1" applyFont="1" applyBorder="1"/>
    <xf numFmtId="3" fontId="2" fillId="0" borderId="1" xfId="1" applyNumberFormat="1" applyFont="1" applyFill="1" applyBorder="1"/>
    <xf numFmtId="9" fontId="2" fillId="0" borderId="0" xfId="1" applyNumberFormat="1" applyFont="1" applyFill="1"/>
    <xf numFmtId="9" fontId="2" fillId="0" borderId="0" xfId="1" applyNumberFormat="1" applyFont="1"/>
    <xf numFmtId="9" fontId="3" fillId="3" borderId="1" xfId="1" applyNumberFormat="1" applyFont="1" applyFill="1" applyBorder="1" applyAlignment="1">
      <alignment horizontal="center" wrapText="1"/>
    </xf>
    <xf numFmtId="9" fontId="2" fillId="0" borderId="1" xfId="1" applyNumberFormat="1" applyFont="1" applyBorder="1" applyAlignment="1">
      <alignment shrinkToFit="1"/>
    </xf>
    <xf numFmtId="9" fontId="2" fillId="3" borderId="1" xfId="1" applyNumberFormat="1" applyFont="1" applyFill="1" applyBorder="1" applyAlignment="1">
      <alignment horizontal="right" vertical="top" wrapText="1"/>
    </xf>
    <xf numFmtId="9" fontId="2" fillId="0" borderId="1" xfId="1" applyNumberFormat="1" applyFont="1" applyBorder="1"/>
    <xf numFmtId="9" fontId="2" fillId="0" borderId="1" xfId="1" applyNumberFormat="1" applyFont="1" applyFill="1" applyBorder="1"/>
    <xf numFmtId="9" fontId="5" fillId="3" borderId="1" xfId="1" applyNumberFormat="1" applyFont="1" applyFill="1" applyBorder="1" applyAlignment="1">
      <alignment horizontal="right" vertical="top" wrapText="1"/>
    </xf>
    <xf numFmtId="3" fontId="2" fillId="0" borderId="0" xfId="3" applyNumberFormat="1" applyFont="1" applyFill="1"/>
    <xf numFmtId="3" fontId="2" fillId="0" borderId="0" xfId="3" applyNumberFormat="1" applyFont="1"/>
    <xf numFmtId="3" fontId="3" fillId="3" borderId="1" xfId="3" applyNumberFormat="1" applyFont="1" applyFill="1" applyBorder="1" applyAlignment="1">
      <alignment horizontal="center" wrapText="1"/>
    </xf>
    <xf numFmtId="3" fontId="2" fillId="0" borderId="1" xfId="3" applyNumberFormat="1" applyFont="1" applyBorder="1" applyAlignment="1">
      <alignment shrinkToFit="1"/>
    </xf>
    <xf numFmtId="3" fontId="2" fillId="3" borderId="1" xfId="3" applyNumberFormat="1" applyFont="1" applyFill="1" applyBorder="1" applyAlignment="1">
      <alignment horizontal="right" vertical="top" wrapText="1"/>
    </xf>
    <xf numFmtId="3" fontId="2" fillId="0" borderId="1" xfId="3" applyNumberFormat="1" applyFont="1" applyBorder="1"/>
    <xf numFmtId="3" fontId="2" fillId="0" borderId="1" xfId="3" applyNumberFormat="1" applyFont="1" applyFill="1" applyBorder="1"/>
    <xf numFmtId="166" fontId="2" fillId="0" borderId="0" xfId="1" applyNumberFormat="1" applyFont="1"/>
    <xf numFmtId="166" fontId="2" fillId="0" borderId="1" xfId="1" applyNumberFormat="1" applyFont="1" applyBorder="1"/>
    <xf numFmtId="166" fontId="2" fillId="0" borderId="1" xfId="1" applyNumberFormat="1" applyFont="1" applyFill="1" applyBorder="1"/>
    <xf numFmtId="1" fontId="2" fillId="0" borderId="0" xfId="1" applyNumberFormat="1" applyFont="1" applyFill="1"/>
    <xf numFmtId="1" fontId="2" fillId="0" borderId="0" xfId="1" applyNumberFormat="1" applyFont="1"/>
    <xf numFmtId="1" fontId="2" fillId="4" borderId="1" xfId="1" applyNumberFormat="1" applyFont="1" applyFill="1" applyBorder="1" applyAlignment="1">
      <alignment wrapText="1"/>
    </xf>
    <xf numFmtId="1" fontId="2" fillId="0" borderId="1" xfId="1" applyNumberFormat="1" applyFont="1" applyBorder="1" applyAlignment="1">
      <alignment shrinkToFit="1"/>
    </xf>
    <xf numFmtId="1" fontId="2" fillId="0" borderId="1" xfId="1" applyNumberFormat="1" applyFont="1" applyBorder="1"/>
    <xf numFmtId="1" fontId="2" fillId="0" borderId="1" xfId="1" applyNumberFormat="1" applyFont="1" applyFill="1" applyBorder="1"/>
    <xf numFmtId="1" fontId="5" fillId="4" borderId="1" xfId="1" applyNumberFormat="1" applyFont="1" applyFill="1" applyBorder="1" applyAlignment="1">
      <alignment horizontal="right" vertical="top" wrapText="1"/>
    </xf>
    <xf numFmtId="1" fontId="3" fillId="4" borderId="1" xfId="1" applyNumberFormat="1" applyFont="1" applyFill="1" applyBorder="1" applyAlignment="1">
      <alignment horizontal="center" wrapText="1"/>
    </xf>
    <xf numFmtId="1" fontId="2" fillId="0" borderId="1" xfId="3" applyNumberFormat="1" applyFont="1" applyBorder="1"/>
    <xf numFmtId="1" fontId="2" fillId="0" borderId="0" xfId="3" applyNumberFormat="1" applyFont="1"/>
    <xf numFmtId="1" fontId="2" fillId="4" borderId="1" xfId="3" applyNumberFormat="1" applyFont="1" applyFill="1" applyBorder="1" applyAlignment="1">
      <alignment wrapText="1"/>
    </xf>
    <xf numFmtId="1" fontId="2" fillId="0" borderId="1" xfId="3" applyNumberFormat="1" applyFont="1" applyBorder="1" applyAlignment="1">
      <alignment shrinkToFit="1"/>
    </xf>
    <xf numFmtId="1" fontId="2" fillId="4" borderId="1" xfId="3" applyNumberFormat="1" applyFont="1" applyFill="1" applyBorder="1" applyAlignment="1">
      <alignment horizontal="right" vertical="top" wrapText="1"/>
    </xf>
    <xf numFmtId="1" fontId="2" fillId="0" borderId="1" xfId="3" applyNumberFormat="1" applyFont="1" applyFill="1" applyBorder="1"/>
    <xf numFmtId="166" fontId="2" fillId="0" borderId="0" xfId="3" applyNumberFormat="1" applyFont="1"/>
    <xf numFmtId="166" fontId="2" fillId="0" borderId="1" xfId="3" applyNumberFormat="1" applyFont="1" applyBorder="1" applyAlignment="1">
      <alignment shrinkToFit="1"/>
    </xf>
    <xf numFmtId="166" fontId="2" fillId="4" borderId="1" xfId="3" applyNumberFormat="1" applyFont="1" applyFill="1" applyBorder="1" applyAlignment="1">
      <alignment wrapText="1"/>
    </xf>
    <xf numFmtId="166" fontId="2" fillId="0" borderId="1" xfId="3" applyNumberFormat="1" applyFont="1" applyBorder="1"/>
    <xf numFmtId="166" fontId="2" fillId="0" borderId="1" xfId="3" applyNumberFormat="1" applyFont="1" applyFill="1" applyBorder="1"/>
    <xf numFmtId="166" fontId="5" fillId="4" borderId="1" xfId="3" applyNumberFormat="1" applyFont="1" applyFill="1" applyBorder="1" applyAlignment="1">
      <alignment horizontal="right" vertical="top" wrapText="1"/>
    </xf>
    <xf numFmtId="1" fontId="2" fillId="0" borderId="0" xfId="1" applyNumberFormat="1" applyFont="1" applyFill="1" applyAlignment="1">
      <alignment horizontal="center"/>
    </xf>
    <xf numFmtId="1" fontId="2" fillId="0" borderId="0" xfId="1" applyNumberFormat="1" applyFont="1" applyAlignment="1">
      <alignment horizontal="center"/>
    </xf>
    <xf numFmtId="1" fontId="2" fillId="4" borderId="1" xfId="1" applyNumberFormat="1" applyFont="1" applyFill="1" applyBorder="1" applyAlignment="1">
      <alignment horizontal="center" wrapText="1"/>
    </xf>
    <xf numFmtId="1" fontId="2" fillId="0" borderId="1" xfId="1" applyNumberFormat="1" applyFont="1" applyBorder="1" applyAlignment="1">
      <alignment horizontal="center" shrinkToFit="1"/>
    </xf>
    <xf numFmtId="1" fontId="2" fillId="0" borderId="1" xfId="1" applyNumberFormat="1" applyFont="1" applyBorder="1" applyAlignment="1">
      <alignment horizontal="center"/>
    </xf>
    <xf numFmtId="1" fontId="2" fillId="0" borderId="1" xfId="1" applyNumberFormat="1" applyFont="1" applyFill="1" applyBorder="1" applyAlignment="1">
      <alignment horizontal="center"/>
    </xf>
    <xf numFmtId="0" fontId="7" fillId="2" borderId="1" xfId="0" applyFont="1" applyFill="1" applyBorder="1" applyAlignment="1">
      <alignment horizontal="left" wrapText="1"/>
    </xf>
    <xf numFmtId="164" fontId="2" fillId="7" borderId="1" xfId="1" applyNumberFormat="1" applyFont="1" applyFill="1" applyBorder="1" applyAlignment="1">
      <alignment horizontal="center" wrapText="1"/>
    </xf>
    <xf numFmtId="0" fontId="3" fillId="4" borderId="14" xfId="0" applyFont="1" applyFill="1" applyBorder="1" applyAlignment="1"/>
    <xf numFmtId="0" fontId="3" fillId="4" borderId="15" xfId="0" applyFont="1" applyFill="1" applyBorder="1" applyAlignment="1"/>
    <xf numFmtId="165" fontId="2" fillId="3" borderId="1" xfId="1" applyNumberFormat="1" applyFont="1" applyFill="1" applyBorder="1" applyAlignment="1">
      <alignment wrapText="1"/>
    </xf>
    <xf numFmtId="165" fontId="2" fillId="3" borderId="16" xfId="1" applyNumberFormat="1" applyFont="1" applyFill="1" applyBorder="1" applyAlignment="1">
      <alignment wrapText="1"/>
    </xf>
    <xf numFmtId="165" fontId="2" fillId="3" borderId="15" xfId="1" applyNumberFormat="1" applyFont="1" applyFill="1" applyBorder="1" applyAlignment="1">
      <alignment wrapText="1"/>
    </xf>
    <xf numFmtId="165" fontId="2" fillId="3" borderId="15" xfId="1" applyNumberFormat="1" applyFont="1" applyFill="1" applyBorder="1" applyAlignment="1">
      <alignment horizontal="center" wrapText="1"/>
    </xf>
    <xf numFmtId="3" fontId="3" fillId="3" borderId="15" xfId="1" applyNumberFormat="1" applyFont="1" applyFill="1" applyBorder="1" applyAlignment="1">
      <alignment horizontal="center" wrapText="1"/>
    </xf>
    <xf numFmtId="165" fontId="2" fillId="3" borderId="1" xfId="1" applyNumberFormat="1" applyFont="1" applyFill="1" applyBorder="1" applyAlignment="1">
      <alignment shrinkToFit="1"/>
    </xf>
    <xf numFmtId="166" fontId="2" fillId="3" borderId="1" xfId="1" applyNumberFormat="1" applyFont="1" applyFill="1" applyBorder="1" applyAlignment="1">
      <alignment shrinkToFit="1"/>
    </xf>
    <xf numFmtId="43" fontId="2" fillId="3" borderId="1" xfId="1" applyNumberFormat="1" applyFont="1" applyFill="1" applyBorder="1" applyAlignment="1">
      <alignment shrinkToFit="1"/>
    </xf>
    <xf numFmtId="3" fontId="2" fillId="3" borderId="1" xfId="1" applyNumberFormat="1" applyFont="1" applyFill="1" applyBorder="1" applyAlignment="1">
      <alignment shrinkToFit="1"/>
    </xf>
    <xf numFmtId="9" fontId="2" fillId="3" borderId="1" xfId="1" applyNumberFormat="1" applyFont="1" applyFill="1" applyBorder="1" applyAlignment="1">
      <alignment shrinkToFit="1"/>
    </xf>
    <xf numFmtId="166" fontId="2" fillId="3" borderId="1" xfId="1" applyNumberFormat="1" applyFont="1" applyFill="1" applyBorder="1" applyAlignment="1">
      <alignment wrapText="1"/>
    </xf>
    <xf numFmtId="43" fontId="2" fillId="3" borderId="1" xfId="1" applyNumberFormat="1" applyFont="1" applyFill="1" applyBorder="1" applyAlignment="1">
      <alignment wrapText="1"/>
    </xf>
    <xf numFmtId="3" fontId="2" fillId="3" borderId="1" xfId="1" applyNumberFormat="1" applyFont="1" applyFill="1" applyBorder="1" applyAlignment="1">
      <alignment wrapText="1"/>
    </xf>
    <xf numFmtId="9" fontId="2" fillId="3" borderId="1" xfId="1" applyNumberFormat="1" applyFont="1" applyFill="1" applyBorder="1" applyAlignment="1">
      <alignment wrapText="1"/>
    </xf>
    <xf numFmtId="166" fontId="2" fillId="3" borderId="1" xfId="1" applyNumberFormat="1" applyFont="1" applyFill="1" applyBorder="1" applyAlignment="1">
      <alignment horizontal="right" vertical="top" wrapText="1"/>
    </xf>
    <xf numFmtId="3" fontId="2" fillId="3" borderId="1" xfId="1" applyNumberFormat="1" applyFont="1" applyFill="1" applyBorder="1" applyAlignment="1">
      <alignment horizontal="right" vertical="top" wrapText="1"/>
    </xf>
    <xf numFmtId="0" fontId="2" fillId="5" borderId="1" xfId="0" applyFont="1" applyFill="1" applyBorder="1" applyAlignment="1">
      <alignment horizontal="center" wrapText="1"/>
    </xf>
    <xf numFmtId="0" fontId="2" fillId="5" borderId="1" xfId="0" applyFont="1" applyFill="1" applyBorder="1" applyAlignment="1">
      <alignment horizontal="center" vertical="top" wrapText="1"/>
    </xf>
    <xf numFmtId="0" fontId="2" fillId="8" borderId="0" xfId="0" applyFont="1" applyFill="1" applyAlignment="1">
      <alignment horizontal="left" vertical="center"/>
    </xf>
    <xf numFmtId="0" fontId="2" fillId="5" borderId="1" xfId="0" applyFont="1" applyFill="1" applyBorder="1" applyAlignment="1">
      <alignment shrinkToFit="1"/>
    </xf>
    <xf numFmtId="0" fontId="2" fillId="8" borderId="1" xfId="0" applyFont="1" applyFill="1" applyBorder="1"/>
    <xf numFmtId="0" fontId="2" fillId="8" borderId="1" xfId="0" applyFont="1" applyFill="1" applyBorder="1" applyAlignment="1">
      <alignment shrinkToFit="1"/>
    </xf>
    <xf numFmtId="0" fontId="2" fillId="8" borderId="1" xfId="0" applyFont="1" applyFill="1" applyBorder="1" applyAlignment="1">
      <alignment horizontal="center"/>
    </xf>
    <xf numFmtId="3" fontId="2" fillId="8" borderId="1" xfId="1" applyNumberFormat="1" applyFont="1" applyFill="1" applyBorder="1"/>
    <xf numFmtId="164" fontId="2" fillId="8" borderId="1" xfId="1" applyNumberFormat="1" applyFont="1" applyFill="1" applyBorder="1"/>
    <xf numFmtId="165" fontId="2" fillId="8" borderId="1" xfId="1" applyNumberFormat="1" applyFont="1" applyFill="1" applyBorder="1"/>
    <xf numFmtId="9" fontId="2" fillId="8" borderId="1" xfId="1" applyNumberFormat="1" applyFont="1" applyFill="1" applyBorder="1"/>
    <xf numFmtId="3" fontId="2" fillId="8" borderId="1" xfId="3" applyNumberFormat="1" applyFont="1" applyFill="1" applyBorder="1"/>
    <xf numFmtId="166" fontId="2" fillId="8" borderId="1" xfId="1" applyNumberFormat="1" applyFont="1" applyFill="1" applyBorder="1"/>
    <xf numFmtId="1" fontId="2" fillId="8" borderId="1" xfId="3" applyNumberFormat="1" applyFont="1" applyFill="1" applyBorder="1"/>
    <xf numFmtId="166" fontId="2" fillId="8" borderId="1" xfId="3" applyNumberFormat="1" applyFont="1" applyFill="1" applyBorder="1"/>
    <xf numFmtId="165" fontId="2" fillId="8" borderId="1" xfId="1" applyNumberFormat="1" applyFont="1" applyFill="1" applyBorder="1" applyAlignment="1">
      <alignment horizontal="center" vertical="top"/>
    </xf>
    <xf numFmtId="3" fontId="2" fillId="8" borderId="1" xfId="1" applyNumberFormat="1" applyFont="1" applyFill="1" applyBorder="1" applyAlignment="1">
      <alignment horizontal="center" vertical="top"/>
    </xf>
    <xf numFmtId="0" fontId="4" fillId="9" borderId="0" xfId="0" applyFont="1" applyFill="1"/>
    <xf numFmtId="0" fontId="2" fillId="9" borderId="0" xfId="0" applyFont="1" applyFill="1"/>
    <xf numFmtId="0" fontId="2" fillId="9" borderId="0" xfId="0" applyFont="1" applyFill="1" applyAlignment="1">
      <alignment horizontal="center"/>
    </xf>
    <xf numFmtId="17" fontId="2" fillId="0" borderId="0" xfId="0" applyNumberFormat="1" applyFont="1"/>
    <xf numFmtId="3" fontId="0" fillId="0" borderId="2" xfId="0" applyNumberFormat="1" applyBorder="1"/>
    <xf numFmtId="3" fontId="0" fillId="0" borderId="8" xfId="0" applyNumberFormat="1" applyBorder="1"/>
    <xf numFmtId="3" fontId="0" fillId="0" borderId="9" xfId="0" applyNumberFormat="1" applyBorder="1"/>
    <xf numFmtId="3" fontId="0" fillId="0" borderId="6" xfId="0" applyNumberFormat="1" applyBorder="1"/>
    <xf numFmtId="3" fontId="0" fillId="0" borderId="0" xfId="0" applyNumberFormat="1"/>
    <xf numFmtId="3" fontId="0" fillId="0" borderId="10" xfId="0" applyNumberFormat="1" applyBorder="1"/>
    <xf numFmtId="3" fontId="0" fillId="0" borderId="5" xfId="0" applyNumberFormat="1" applyBorder="1"/>
    <xf numFmtId="3" fontId="0" fillId="0" borderId="11" xfId="0" applyNumberFormat="1" applyBorder="1"/>
    <xf numFmtId="3" fontId="0" fillId="0" borderId="7" xfId="0" applyNumberFormat="1" applyBorder="1"/>
    <xf numFmtId="0" fontId="2" fillId="0" borderId="1" xfId="0" applyFont="1" applyFill="1" applyBorder="1" applyAlignment="1">
      <alignment vertical="center"/>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wrapText="1" indent="1"/>
    </xf>
    <xf numFmtId="0" fontId="19" fillId="11" borderId="0" xfId="0" applyFont="1" applyFill="1" applyAlignment="1">
      <alignment horizontal="left" vertical="center"/>
    </xf>
    <xf numFmtId="0" fontId="2" fillId="9" borderId="0" xfId="0" applyFont="1" applyFill="1" applyAlignment="1">
      <alignment horizontal="left" vertical="center"/>
    </xf>
    <xf numFmtId="0" fontId="2" fillId="10" borderId="0" xfId="0" applyFont="1" applyFill="1" applyAlignment="1">
      <alignment horizontal="left" vertical="center"/>
    </xf>
    <xf numFmtId="0" fontId="2" fillId="7" borderId="0" xfId="0" applyFont="1" applyFill="1" applyAlignment="1">
      <alignment horizontal="left" vertical="center"/>
    </xf>
    <xf numFmtId="0" fontId="2" fillId="5" borderId="1"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13" xfId="0" applyFont="1" applyFill="1" applyBorder="1" applyAlignment="1">
      <alignment horizontal="left" vertical="center" wrapText="1"/>
    </xf>
    <xf numFmtId="0" fontId="3" fillId="3" borderId="16" xfId="0" applyFont="1" applyFill="1" applyBorder="1" applyAlignment="1">
      <alignment horizontal="center"/>
    </xf>
    <xf numFmtId="0" fontId="3" fillId="3" borderId="14" xfId="0" applyFont="1" applyFill="1" applyBorder="1" applyAlignment="1">
      <alignment horizontal="center"/>
    </xf>
    <xf numFmtId="0" fontId="3" fillId="5" borderId="1" xfId="0" applyFont="1" applyFill="1" applyBorder="1" applyAlignment="1">
      <alignment horizontal="center"/>
    </xf>
    <xf numFmtId="0" fontId="3" fillId="2" borderId="16"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10" fillId="0" borderId="0" xfId="0" applyFont="1" applyAlignment="1">
      <alignment horizontal="center" wrapText="1"/>
    </xf>
    <xf numFmtId="0" fontId="13" fillId="0" borderId="12" xfId="0" applyFont="1" applyBorder="1" applyAlignment="1">
      <alignment horizontal="center" vertical="center"/>
    </xf>
    <xf numFmtId="0" fontId="13" fillId="0" borderId="1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21">
    <dxf>
      <fill>
        <patternFill>
          <bgColor indexed="45"/>
        </patternFill>
      </fill>
    </dxf>
    <dxf>
      <fill>
        <patternFill patternType="none">
          <bgColor indexed="65"/>
        </patternFill>
      </fill>
    </dxf>
    <dxf>
      <fill>
        <patternFill>
          <bgColor indexed="42"/>
        </patternFill>
      </fill>
    </dxf>
    <dxf>
      <fill>
        <patternFill>
          <bgColor indexed="42"/>
        </patternFill>
      </fill>
    </dxf>
    <dxf>
      <fill>
        <patternFill patternType="none">
          <bgColor indexed="65"/>
        </patternFill>
      </fill>
    </dxf>
    <dxf>
      <fill>
        <patternFill>
          <bgColor indexed="45"/>
        </patternFill>
      </fill>
    </dxf>
    <dxf>
      <fill>
        <patternFill>
          <bgColor indexed="42"/>
        </patternFill>
      </fill>
    </dxf>
    <dxf>
      <fill>
        <patternFill patternType="none">
          <bgColor indexed="65"/>
        </patternFill>
      </fill>
    </dxf>
    <dxf>
      <fill>
        <patternFill>
          <bgColor indexed="45"/>
        </patternFill>
      </fill>
    </dxf>
    <dxf>
      <numFmt numFmtId="3" formatCode="#,##0"/>
    </dxf>
    <dxf>
      <alignment wrapText="1" readingOrder="0"/>
    </dxf>
    <dxf>
      <fill>
        <patternFill>
          <bgColor indexed="45"/>
        </patternFill>
      </fill>
    </dxf>
    <dxf>
      <fill>
        <patternFill>
          <bgColor indexed="42"/>
        </patternFill>
      </fill>
    </dxf>
    <dxf>
      <fill>
        <patternFill>
          <bgColor indexed="45"/>
        </patternFill>
      </fill>
    </dxf>
    <dxf>
      <fill>
        <patternFill>
          <bgColor indexed="42"/>
        </patternFill>
      </fill>
    </dxf>
    <dxf>
      <fill>
        <patternFill>
          <bgColor indexed="45"/>
        </patternFill>
      </fill>
    </dxf>
    <dxf>
      <fill>
        <patternFill patternType="none">
          <bgColor indexed="65"/>
        </patternFill>
      </fill>
    </dxf>
    <dxf>
      <fill>
        <patternFill>
          <bgColor indexed="42"/>
        </patternFill>
      </fill>
    </dxf>
    <dxf>
      <fill>
        <patternFill>
          <bgColor indexed="42"/>
        </patternFill>
      </fill>
    </dxf>
    <dxf>
      <fill>
        <patternFill patternType="none">
          <bgColor indexed="65"/>
        </patternFill>
      </fill>
    </dxf>
    <dxf>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edabaub" refreshedDate="40242.685510532407" createdVersion="3" refreshedVersion="3" minRefreshableVersion="3" recordCount="305">
  <cacheSource type="worksheet">
    <worksheetSource ref="A8:AO307" sheet="List"/>
  </cacheSource>
  <cacheFields count="41">
    <cacheField name="Building, room" numFmtId="0">
      <sharedItems/>
    </cacheField>
    <cacheField name="Building code" numFmtId="0">
      <sharedItems/>
    </cacheField>
    <cacheField name="Building name" numFmtId="0">
      <sharedItems count="44">
        <s v="ARMORY"/>
        <s v="ATLAS"/>
        <s v="BENSON EARTH SCIENCES"/>
        <s v="CARLSON BUILDING"/>
        <s v="CHEMISTRY"/>
        <s v="CLARE SMALL BUILDING"/>
        <s v="UNIVERSITY FACULTY CLUB"/>
        <s v="DUANE PHYSICS"/>
        <s v="ENGINEERING CENTER - CIVIL"/>
        <s v="ENGINEERING CENTER - CHEMICAL"/>
        <s v="ENGINEERING CENTER - CLASSROOM"/>
        <s v="ENGINEERING CENTER - COMPUTER SCIENCE"/>
        <s v="ENGINEERING CENTER - ELECTRICAL"/>
        <s v="ECONOMICS"/>
        <s v="ENGINEERING CENTER STORAGE AND LABS"/>
        <s v="ENGINEERING CENTER - SOUTH TOWER"/>
        <s v="EDUCATION"/>
        <s v="EKELEY CHEMISTRY"/>
        <s v="ENVIRONMENTAL DESIGN"/>
        <s v="FLEMING LAW"/>
        <s v="GUGGENHEIM"/>
        <s v="HALE SCIENCE"/>
        <s v="HELLEMS ARTS &amp; SCIENCES"/>
        <s v="HUMANITIES"/>
        <s v="DRESHER UG ENGINEERING (ITLL)"/>
        <s v="KOELBEL HALL"/>
        <s v="KETCHUM"/>
        <s v="LESSER FOUNDATION"/>
        <s v="NORLIN LIBRARY"/>
        <s v="MATHEMATICS BUILDING"/>
        <s v="MCDB"/>
        <s v="MACKY AUDITORIUM"/>
        <s v="MUSEUM COLLECTIONS"/>
        <s v="MCKENNA"/>
        <s v="MUENZINGER PSYCHOLOGY"/>
        <s v="MUSIC"/>
        <s v="OBSERVATORY"/>
        <s v="PORTER BIOSCIENCE"/>
        <s v="RAMALEY BIOLOGY"/>
        <s v="SPEECH LANGUAGE AND HEARING SCIENCES"/>
        <s v="STADIUM"/>
        <s v="THEATER"/>
        <s v="WLRD"/>
        <s v="WOLF BUILDING"/>
      </sharedItems>
    </cacheField>
    <cacheField name="Room" numFmtId="0">
      <sharedItems/>
    </cacheField>
    <cacheField name="General fund bldg? (1=yes,0=no)" numFmtId="0">
      <sharedItems containsSemiMixedTypes="0" containsString="0" containsNumber="1" containsInteger="1" minValue="1" maxValue="1"/>
    </cacheField>
    <cacheField name="Centrally scheduled room? (1=yes,0=no)" numFmtId="0">
      <sharedItems containsSemiMixedTypes="0" containsString="0" containsNumber="1" containsInteger="1" minValue="0" maxValue="1" count="2">
        <n v="0"/>
        <n v="1"/>
      </sharedItems>
    </cacheField>
    <cacheField name="Room type" numFmtId="0">
      <sharedItems containsBlank="1" count="9">
        <s v="CLR"/>
        <s v="LAB"/>
        <s v="SEM"/>
        <s v="AUD"/>
        <s v="GYM"/>
        <s v="SPL"/>
        <s v="STU"/>
        <s v="MUL"/>
        <m/>
      </sharedItems>
    </cacheField>
    <cacheField name="Type of seats" numFmtId="0">
      <sharedItems containsBlank="1"/>
    </cacheField>
    <cacheField name="N of seats (capacity)" numFmtId="0">
      <sharedItems containsSemiMixedTypes="0" containsString="0" containsNumber="1" containsInteger="1" minValue="10" maxValue="491"/>
    </cacheField>
    <cacheField name="Sq ft on SIS" numFmtId="3">
      <sharedItems containsSemiMixedTypes="0" containsString="0" containsNumber="1" minValue="147" maxValue="5534"/>
    </cacheField>
    <cacheField name="Sq ft per seat" numFmtId="164">
      <sharedItems containsSemiMixedTypes="0" containsString="0" containsNumber="1" minValue="3.4583333333333335" maxValue="97.955555555555549"/>
    </cacheField>
    <cacheField name="Seats per 100 square feet" numFmtId="165">
      <sharedItems containsSemiMixedTypes="0" containsString="0" containsNumber="1" minValue="1.0208711433756805" maxValue="28.91566265060241"/>
    </cacheField>
    <cacheField name="N of sections scheduled per week" numFmtId="165">
      <sharedItems containsSemiMixedTypes="0" containsString="0" containsNumber="1" containsInteger="1" minValue="2" maxValue="31"/>
    </cacheField>
    <cacheField name="Average anticipated (max) enrollment per section" numFmtId="165">
      <sharedItems containsSemiMixedTypes="0" containsString="0" containsNumber="1" minValue="7.625" maxValue="376.61538461538464"/>
    </cacheField>
    <cacheField name="Avg anticipated (max) enrl as pct of seats" numFmtId="9">
      <sharedItems containsSemiMixedTypes="0" containsString="0" containsNumber="1" minValue="0.115" maxValue="1"/>
    </cacheField>
    <cacheField name="Average enrollment per section" numFmtId="165">
      <sharedItems containsSemiMixedTypes="0" containsString="0" containsNumber="1" minValue="5.1111111111111107" maxValue="366.76923076923077"/>
    </cacheField>
    <cacheField name="Actual enrollment as pct of anticipated (max) enrollment" numFmtId="9">
      <sharedItems containsSemiMixedTypes="0" containsString="0" containsNumber="1" minValue="0.33823529411764702" maxValue="1.8688524590163935"/>
    </cacheField>
    <cacheField name="Total scheduled hours in a week" numFmtId="3">
      <sharedItems containsSemiMixedTypes="0" containsString="0" containsNumber="1" minValue="5.8" maxValue="62.8"/>
    </cacheField>
    <cacheField name="Total scheduled hours in the term" numFmtId="165">
      <sharedItems containsSemiMixedTypes="0" containsString="0" containsNumber="1" minValue="92.8" maxValue="1004.8"/>
    </cacheField>
    <cacheField name="Scheduled hours per section per week" numFmtId="166">
      <sharedItems containsSemiMixedTypes="0" containsString="0" containsNumber="1" minValue="1.0909090909090908" maxValue="10"/>
    </cacheField>
    <cacheField name="N days of the week scheduled per section" numFmtId="166">
      <sharedItems containsSemiMixedTypes="0" containsString="0" containsNumber="1" minValue="1" maxValue="3.6"/>
    </cacheField>
    <cacheField name="Total student contact hours in a week" numFmtId="0">
      <sharedItems containsSemiMixedTypes="0" containsString="0" containsNumber="1" minValue="51.599999999999994" maxValue="13195.499999999998"/>
    </cacheField>
    <cacheField name="Total student credit hours in a week" numFmtId="3">
      <sharedItems containsSemiMixedTypes="0" containsString="0" containsNumber="1" minValue="0" maxValue="16485.5"/>
    </cacheField>
    <cacheField name="Pct occupancy, average over sections" numFmtId="9">
      <sharedItems containsSemiMixedTypes="0" containsString="0" containsNumber="1" minValue="0.114375" maxValue="1.01"/>
    </cacheField>
    <cacheField name="Classroom Use Index.  Higher numbers indicate more intense use; 100 = standard per CCHE/DHE.  Function of hrs/wk, pct occupancy, and seats / 100 sq ft.  Green: Meets test.  Pink: Does not." numFmtId="1">
      <sharedItems containsSemiMixedTypes="0" containsString="0" containsNumber="1" minValue="12.950532613453962" maxValue="362.79491833030846"/>
    </cacheField>
    <cacheField name="Meets DHE/CCHE standard -- Classroom Use Index 100 or more -- Yes/no" numFmtId="1">
      <sharedItems containsSemiMixedTypes="0" containsString="0" containsNumber="1" containsInteger="1" minValue="0" maxValue="1"/>
    </cacheField>
    <cacheField name="Seat use index, 100 = meets DHE/CCHE standard exactly; higher = more intense. Function of hrs/wk &amp; pct occupancy only." numFmtId="1">
      <sharedItems containsSemiMixedTypes="0" containsString="0" containsNumber="1" minValue="22.210512323876799" maxValue="217.16417910447754"/>
    </cacheField>
    <cacheField name="CCHE-DHE SSPO - Intermediate calc for indices" numFmtId="1">
      <sharedItems containsSemiMixedTypes="0" containsString="0" containsNumber="1" minValue="48.333333333333336" maxValue="13153.821428571426"/>
    </cacheField>
    <cacheField name="CCHE-DHE ASF/SSPO. 1=meets DHE standard exactly. Lower numbers indicate more intense use.  Inverse of PBA space use index./100" numFmtId="166">
      <sharedItems containsSemiMixedTypes="0" containsString="0" containsNumber="1" minValue="0.27563781890945477" maxValue="7.7216901408450704"/>
    </cacheField>
    <cacheField name="Minimum fill ratio" numFmtId="0">
      <sharedItems containsSemiMixedTypes="0" containsString="0" containsNumber="1" containsInteger="1" minValue="0" maxValue="75"/>
    </cacheField>
    <cacheField name="Wheelchair access" numFmtId="0">
      <sharedItems containsBlank="1"/>
    </cacheField>
    <cacheField name="Scheduling dept" numFmtId="0">
      <sharedItems containsBlank="1"/>
    </cacheField>
    <cacheField name="Spec feature 1" numFmtId="0">
      <sharedItems containsBlank="1"/>
    </cacheField>
    <cacheField name="Feature 2" numFmtId="0">
      <sharedItems containsBlank="1"/>
    </cacheField>
    <cacheField name="Feature 3" numFmtId="0">
      <sharedItems containsBlank="1"/>
    </cacheField>
    <cacheField name="Feature 4" numFmtId="0">
      <sharedItems containsBlank="1"/>
    </cacheField>
    <cacheField name="Feature 5" numFmtId="0">
      <sharedItems containsBlank="1"/>
    </cacheField>
    <cacheField name="Spec equip 1" numFmtId="0">
      <sharedItems containsBlank="1"/>
    </cacheField>
    <cacheField name="Equip 2" numFmtId="0">
      <sharedItems containsBlank="1"/>
    </cacheField>
    <cacheField name="Equip 3" numFmtId="0">
      <sharedItems containsBlank="1"/>
    </cacheField>
    <cacheField name="Special setup notes"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305">
  <r>
    <s v="ARMR 206A"/>
    <s v="ARMR"/>
    <x v="0"/>
    <s v="206A"/>
    <n v="1"/>
    <x v="0"/>
    <x v="0"/>
    <m/>
    <n v="30"/>
    <n v="509"/>
    <n v="16.966666666666665"/>
    <n v="5.8939096267190569"/>
    <n v="9"/>
    <n v="16.555555555555557"/>
    <n v="0.55185185185185193"/>
    <n v="14.111111111111111"/>
    <n v="0.85234899328859048"/>
    <n v="28.166666666666664"/>
    <n v="450.66666666666663"/>
    <n v="3.1296296296296293"/>
    <n v="1.5555555555555556"/>
    <n v="399.66666666666663"/>
    <n v="397"/>
    <n v="0.47037037037037038"/>
    <n v="78.087026122389574"/>
    <n v="0"/>
    <n v="65.91425588108838"/>
    <n v="397.46296296296293"/>
    <n v="1.2806224665703769"/>
    <n v="0"/>
    <m/>
    <s v="JOUR"/>
    <m/>
    <m/>
    <m/>
    <m/>
    <m/>
    <m/>
    <m/>
    <m/>
    <m/>
  </r>
  <r>
    <s v="ARMR 209"/>
    <s v="ARMR"/>
    <x v="0"/>
    <s v="209"/>
    <n v="1"/>
    <x v="0"/>
    <x v="1"/>
    <m/>
    <n v="20"/>
    <n v="510"/>
    <n v="25.5"/>
    <n v="3.9215686274509802"/>
    <n v="5"/>
    <n v="17"/>
    <n v="0.85"/>
    <n v="20.2"/>
    <n v="1.1882352941176471"/>
    <n v="23"/>
    <n v="368"/>
    <n v="4.5999999999999996"/>
    <n v="1.6"/>
    <n v="484"/>
    <n v="225"/>
    <n v="1.01"/>
    <n v="91.098039215686285"/>
    <n v="0"/>
    <n v="115.57213930348257"/>
    <n v="464.6"/>
    <n v="1.0977184674989238"/>
    <n v="0"/>
    <s v="Y"/>
    <s v="JOUR"/>
    <m/>
    <m/>
    <m/>
    <m/>
    <m/>
    <m/>
    <m/>
    <m/>
    <s v="MACINTOSH LAB"/>
  </r>
  <r>
    <s v="ARMR 211"/>
    <s v="ARMR"/>
    <x v="0"/>
    <s v="211"/>
    <n v="1"/>
    <x v="0"/>
    <x v="1"/>
    <m/>
    <n v="20"/>
    <n v="497"/>
    <n v="24.85"/>
    <n v="4.0241448692152915"/>
    <n v="5"/>
    <n v="17"/>
    <n v="0.85"/>
    <n v="18.600000000000001"/>
    <n v="1.0941176470588236"/>
    <n v="24"/>
    <n v="384"/>
    <n v="4.8"/>
    <n v="2"/>
    <n v="441.6"/>
    <n v="279"/>
    <n v="0.93"/>
    <n v="89.818913480885314"/>
    <n v="0"/>
    <n v="111.04477611940298"/>
    <n v="446.40000000000003"/>
    <n v="1.1133512544802866"/>
    <n v="0"/>
    <s v="Y"/>
    <s v="JOUR"/>
    <m/>
    <m/>
    <m/>
    <m/>
    <m/>
    <m/>
    <m/>
    <m/>
    <s v="MACINTOSH COMPUTER LAB"/>
  </r>
  <r>
    <s v="ARMR 218"/>
    <s v="ARMR"/>
    <x v="0"/>
    <s v="218"/>
    <n v="1"/>
    <x v="0"/>
    <x v="2"/>
    <m/>
    <n v="39"/>
    <n v="578"/>
    <n v="14.820512820512821"/>
    <n v="6.7474048442906573"/>
    <n v="10"/>
    <n v="15.9"/>
    <n v="0.40769230769230769"/>
    <n v="17.100000000000001"/>
    <n v="1.0754716981132075"/>
    <n v="32.9"/>
    <n v="526.4"/>
    <n v="3.29"/>
    <n v="1.5"/>
    <n v="547.33333333333326"/>
    <n v="498"/>
    <n v="0.43846153846153851"/>
    <n v="97.333910034602084"/>
    <n v="0"/>
    <n v="71.768082663605043"/>
    <n v="562.59"/>
    <n v="1.0273911729678806"/>
    <n v="0"/>
    <m/>
    <s v="JOUR"/>
    <m/>
    <m/>
    <m/>
    <m/>
    <m/>
    <m/>
    <m/>
    <m/>
    <m/>
  </r>
  <r>
    <s v="ATLS 100"/>
    <s v="ATLS"/>
    <x v="1"/>
    <s v="100"/>
    <n v="1"/>
    <x v="1"/>
    <x v="3"/>
    <m/>
    <n v="149"/>
    <n v="1840"/>
    <n v="12.348993288590604"/>
    <n v="8.0978260869565215"/>
    <n v="13"/>
    <n v="102.5"/>
    <n v="0.68791946308724827"/>
    <n v="110.84615384615384"/>
    <n v="1.0814258911819887"/>
    <n v="42"/>
    <n v="672"/>
    <n v="3.2307692307692308"/>
    <n v="2.3076923076923075"/>
    <n v="4768"/>
    <n v="4862"/>
    <n v="0.74393391843056267"/>
    <n v="253.0183946488294"/>
    <n v="1"/>
    <n v="155.44887847802801"/>
    <n v="4655.538461538461"/>
    <n v="0.39522818148772354"/>
    <n v="0"/>
    <s v="Y"/>
    <m/>
    <s v="SMT"/>
    <s v="AVM"/>
    <s v="ACD"/>
    <m/>
    <m/>
    <m/>
    <m/>
    <m/>
    <s v="ATLS/FILM STUDIES"/>
  </r>
  <r>
    <s v="ATLS 102"/>
    <s v="ATLS"/>
    <x v="1"/>
    <s v="102"/>
    <n v="1"/>
    <x v="0"/>
    <x v="0"/>
    <m/>
    <n v="76"/>
    <n v="979"/>
    <n v="12.881578947368421"/>
    <n v="7.7630234933605724"/>
    <n v="10"/>
    <n v="47.6"/>
    <n v="0.62631578947368427"/>
    <n v="43.2"/>
    <n v="0.90756302521008403"/>
    <n v="36.839999999999996"/>
    <n v="589.43999999999994"/>
    <n v="3.6839999999999997"/>
    <n v="1.5"/>
    <n v="1698.2399999999998"/>
    <n v="1296"/>
    <n v="0.56842105263157894"/>
    <n v="162.5626149131767"/>
    <n v="1"/>
    <n v="104.18224666142969"/>
    <n v="1591.4879999999998"/>
    <n v="0.61514758515301415"/>
    <n v="0"/>
    <s v="Y"/>
    <s v="FILM"/>
    <s v="SMT"/>
    <s v="ACD"/>
    <m/>
    <m/>
    <m/>
    <m/>
    <m/>
    <m/>
    <s v="SCREENING ROOM"/>
  </r>
  <r>
    <s v="ATLS 104"/>
    <s v="ATLS"/>
    <x v="1"/>
    <s v="104"/>
    <n v="1"/>
    <x v="1"/>
    <x v="0"/>
    <m/>
    <n v="32"/>
    <n v="779"/>
    <n v="24.34375"/>
    <n v="4.1078305519897302"/>
    <n v="21"/>
    <n v="20.857142857142858"/>
    <n v="0.6517857142857143"/>
    <n v="19.428571428571427"/>
    <n v="0.93150684931506844"/>
    <n v="43.333333333333329"/>
    <n v="693.33333333333326"/>
    <n v="2.0634920634920633"/>
    <n v="1.4761904761904763"/>
    <n v="788.16666666666663"/>
    <n v="592"/>
    <n v="0.6071428571428571"/>
    <n v="108.07506571306313"/>
    <n v="1"/>
    <n v="130.89315328121296"/>
    <n v="841.9047619047617"/>
    <n v="0.92528280542986452"/>
    <n v="0"/>
    <s v="Y"/>
    <m/>
    <s v="AVM"/>
    <s v="SMT"/>
    <m/>
    <m/>
    <m/>
    <m/>
    <m/>
    <m/>
    <s v="ACTIVE/DISTANCE LRNNG ENVIRON"/>
  </r>
  <r>
    <s v="ATLS 113"/>
    <s v="ATLS"/>
    <x v="1"/>
    <s v="113"/>
    <n v="1"/>
    <x v="0"/>
    <x v="1"/>
    <m/>
    <n v="30"/>
    <n v="727"/>
    <n v="24.233333333333334"/>
    <n v="4.1265474552957357"/>
    <n v="9"/>
    <n v="18"/>
    <n v="0.6"/>
    <n v="14.333333333333334"/>
    <n v="0.79629629629629628"/>
    <n v="27.86"/>
    <n v="445.76"/>
    <n v="3.0955555555555554"/>
    <n v="1.2222222222222223"/>
    <n v="416.04666666666662"/>
    <n v="258"/>
    <n v="0.4777777777777778"/>
    <n v="54.928014672168729"/>
    <n v="0"/>
    <n v="66.223327805417355"/>
    <n v="399.32666666666665"/>
    <n v="1.820564617105461"/>
    <n v="0"/>
    <s v="Y"/>
    <s v="ATLS"/>
    <s v="SMT"/>
    <s v="ACD"/>
    <m/>
    <m/>
    <m/>
    <m/>
    <m/>
    <m/>
    <s v="TAM CAPSTONE CLUSTER"/>
  </r>
  <r>
    <s v="ATLS 1B25"/>
    <s v="ATLS"/>
    <x v="1"/>
    <s v="1B25"/>
    <n v="1"/>
    <x v="1"/>
    <x v="0"/>
    <m/>
    <n v="35"/>
    <n v="860"/>
    <n v="24.571428571428573"/>
    <n v="4.0697674418604652"/>
    <n v="18"/>
    <n v="21.944444444444443"/>
    <n v="0.62698412698412698"/>
    <n v="20.444444444444443"/>
    <n v="0.93164556962025313"/>
    <n v="42.5"/>
    <n v="680"/>
    <n v="2.3611111111111112"/>
    <n v="1.8888888888888888"/>
    <n v="853"/>
    <n v="705"/>
    <n v="0.58412698412698405"/>
    <n v="101.03359173126614"/>
    <n v="1"/>
    <n v="123.50943694227274"/>
    <n v="868.8888888888888"/>
    <n v="0.98976982097186705"/>
    <n v="0"/>
    <s v="Y"/>
    <m/>
    <s v="AVM"/>
    <s v="SMT"/>
    <m/>
    <m/>
    <m/>
    <m/>
    <m/>
    <m/>
    <s v="ACTIVE/DISTANT LRNNG ENVIRON"/>
  </r>
  <r>
    <s v="ATLS 1B29"/>
    <s v="ATLS"/>
    <x v="1"/>
    <s v="1B29"/>
    <n v="1"/>
    <x v="1"/>
    <x v="0"/>
    <m/>
    <n v="40"/>
    <n v="967"/>
    <n v="24.175000000000001"/>
    <n v="4.1365046535677354"/>
    <n v="17"/>
    <n v="19.647058823529413"/>
    <n v="0.49117647058823533"/>
    <n v="20"/>
    <n v="1.0179640718562875"/>
    <n v="62.8"/>
    <n v="1004.8"/>
    <n v="3.6941176470588233"/>
    <n v="1.5294117647058822"/>
    <n v="1013.6"/>
    <n v="447"/>
    <n v="0.5"/>
    <n v="129.88624612202688"/>
    <n v="1"/>
    <n v="156.21890547263681"/>
    <n v="1256"/>
    <n v="0.76990445859872614"/>
    <n v="0"/>
    <s v="Y"/>
    <s v="FILM"/>
    <s v="AVM"/>
    <s v="SMT"/>
    <m/>
    <m/>
    <m/>
    <m/>
    <m/>
    <m/>
    <s v="ACTIVE LEARNING ENVIRONMENT"/>
  </r>
  <r>
    <s v="ATLS 1B31"/>
    <s v="ATLS"/>
    <x v="1"/>
    <s v="1B31"/>
    <n v="1"/>
    <x v="1"/>
    <x v="0"/>
    <m/>
    <n v="40"/>
    <n v="968"/>
    <n v="24.2"/>
    <n v="4.1322314049586772"/>
    <n v="22"/>
    <n v="29.136363636363637"/>
    <n v="0.72840909090909089"/>
    <n v="26.727272727272727"/>
    <n v="0.91731669266770666"/>
    <n v="40"/>
    <n v="640"/>
    <n v="1.8181818181818181"/>
    <n v="1.5"/>
    <n v="1034"/>
    <n v="669"/>
    <n v="0.66818181818181821"/>
    <n v="110.44327573253194"/>
    <n v="1"/>
    <n v="132.97150610583446"/>
    <n v="1069.0909090909092"/>
    <n v="0.90544217687074813"/>
    <n v="0"/>
    <s v="Y"/>
    <m/>
    <s v="AVM"/>
    <s v="SMT"/>
    <m/>
    <m/>
    <m/>
    <m/>
    <m/>
    <m/>
    <s v="ACTIVE/DISTANT LRNG ENRIVON"/>
  </r>
  <r>
    <s v="ATLS 2B31"/>
    <s v="ATLS"/>
    <x v="1"/>
    <s v="2B31"/>
    <n v="1"/>
    <x v="0"/>
    <x v="1"/>
    <m/>
    <n v="50"/>
    <n v="1015"/>
    <n v="20.3"/>
    <n v="4.9261083743842367"/>
    <n v="5"/>
    <n v="18"/>
    <n v="0.36"/>
    <n v="19.600000000000001"/>
    <n v="1.088888888888889"/>
    <n v="28.799999999999997"/>
    <n v="460.79999999999995"/>
    <n v="5.76"/>
    <n v="2"/>
    <n v="464.79999999999995"/>
    <n v="120"/>
    <n v="0.39200000000000002"/>
    <n v="55.61379310344828"/>
    <n v="0"/>
    <n v="56.167164179104475"/>
    <n v="564.48"/>
    <n v="1.7981150793650793"/>
    <n v="0"/>
    <s v="Y"/>
    <s v="ATLS"/>
    <s v="SMT"/>
    <s v="ACD"/>
    <m/>
    <m/>
    <m/>
    <m/>
    <m/>
    <m/>
    <s v="PRODUCTION STUDIO"/>
  </r>
  <r>
    <s v="ATLS 342"/>
    <s v="ATLS"/>
    <x v="1"/>
    <s v="342"/>
    <n v="1"/>
    <x v="0"/>
    <x v="0"/>
    <m/>
    <n v="28"/>
    <n v="600"/>
    <n v="21.428571428571427"/>
    <n v="4.666666666666667"/>
    <n v="7"/>
    <n v="15"/>
    <n v="0.5357142857142857"/>
    <n v="17.857142857142858"/>
    <n v="1.1904761904761905"/>
    <n v="29.959999999999994"/>
    <n v="479.3599999999999"/>
    <n v="4.2799999999999994"/>
    <n v="1.7142857142857142"/>
    <n v="539.56000000000006"/>
    <n v="313"/>
    <n v="0.63775510204081631"/>
    <n v="89.166666666666643"/>
    <n v="0"/>
    <n v="95.060412224591303"/>
    <n v="534.99999999999989"/>
    <n v="1.1214953271028041"/>
    <n v="0"/>
    <s v="Y"/>
    <s v="ATLS"/>
    <s v="SMT"/>
    <s v="ACD"/>
    <m/>
    <m/>
    <m/>
    <m/>
    <m/>
    <m/>
    <s v="FLATBED EDIT"/>
  </r>
  <r>
    <s v="BESC 145"/>
    <s v="BESC"/>
    <x v="2"/>
    <s v="145"/>
    <n v="1"/>
    <x v="0"/>
    <x v="1"/>
    <s v="T"/>
    <n v="44"/>
    <n v="832"/>
    <n v="18.90909090909091"/>
    <n v="5.2884615384615383"/>
    <n v="8"/>
    <n v="20.25"/>
    <n v="0.46022727272727271"/>
    <n v="19.625"/>
    <n v="0.96913580246913578"/>
    <n v="23.999999999999996"/>
    <n v="383.99999999999994"/>
    <n v="2.9999999999999996"/>
    <n v="1"/>
    <n v="470.99999999999994"/>
    <n v="157"/>
    <n v="0.44602272727272729"/>
    <n v="56.61057692307692"/>
    <n v="0"/>
    <n v="53.256445047489812"/>
    <n v="470.99999999999994"/>
    <n v="1.7664543524416139"/>
    <n v="0"/>
    <s v="Y"/>
    <s v="GEOL"/>
    <m/>
    <m/>
    <m/>
    <m/>
    <m/>
    <m/>
    <m/>
    <m/>
    <m/>
  </r>
  <r>
    <s v="BESC 155"/>
    <s v="BESC"/>
    <x v="2"/>
    <s v="155"/>
    <n v="1"/>
    <x v="0"/>
    <x v="0"/>
    <s v="T"/>
    <n v="24"/>
    <n v="854"/>
    <n v="35.583333333333336"/>
    <n v="2.810304449648712"/>
    <n v="7"/>
    <n v="20"/>
    <n v="0.83333333333333337"/>
    <n v="18.857142857142858"/>
    <n v="0.94285714285714284"/>
    <n v="20.999999999999996"/>
    <n v="335.99999999999994"/>
    <n v="2.9999999999999996"/>
    <n v="1"/>
    <n v="395.99999999999994"/>
    <n v="132"/>
    <n v="0.7857142857142857"/>
    <n v="46.37002341920374"/>
    <n v="0"/>
    <n v="82.08955223880595"/>
    <n v="395.99999999999994"/>
    <n v="2.156565656565657"/>
    <n v="0"/>
    <s v="Y"/>
    <s v="GEOL"/>
    <m/>
    <m/>
    <m/>
    <m/>
    <m/>
    <m/>
    <m/>
    <m/>
    <m/>
  </r>
  <r>
    <s v="BESC 180"/>
    <s v="BESC"/>
    <x v="2"/>
    <s v="180"/>
    <n v="1"/>
    <x v="1"/>
    <x v="3"/>
    <s v="U"/>
    <n v="169"/>
    <n v="1653"/>
    <n v="9.781065088757396"/>
    <n v="10.223835450695704"/>
    <n v="14"/>
    <n v="144.5"/>
    <n v="0.8550295857988166"/>
    <n v="142.78571428571428"/>
    <n v="0.98813643104300541"/>
    <n v="41.999999999999993"/>
    <n v="671.99999999999989"/>
    <n v="2.9999999999999996"/>
    <n v="2.5714285714285716"/>
    <n v="5996.9999999999991"/>
    <n v="6039.5"/>
    <n v="0.84488588334742176"/>
    <n v="362.79491833030846"/>
    <n v="1"/>
    <n v="176.54331890841644"/>
    <n v="5996.9999999999991"/>
    <n v="0.27563781890945477"/>
    <n v="75"/>
    <s v="Y"/>
    <m/>
    <s v="AVM"/>
    <s v="SMT"/>
    <m/>
    <m/>
    <m/>
    <s v="CLK"/>
    <m/>
    <m/>
    <m/>
  </r>
  <r>
    <s v="BESC 185"/>
    <s v="BESC"/>
    <x v="2"/>
    <s v="185"/>
    <n v="1"/>
    <x v="1"/>
    <x v="0"/>
    <s v="A"/>
    <n v="75"/>
    <n v="1190"/>
    <n v="15.866666666666667"/>
    <n v="6.3025210084033612"/>
    <n v="16"/>
    <n v="60.375"/>
    <n v="0.80500000000000005"/>
    <n v="56.875"/>
    <n v="0.94202898550724634"/>
    <n v="44.4"/>
    <n v="710.4"/>
    <n v="2.7749999999999999"/>
    <n v="2.375"/>
    <n v="2558"/>
    <n v="2779"/>
    <n v="0.7583333333333333"/>
    <n v="212.20588235294119"/>
    <n v="1"/>
    <n v="167.51243781094524"/>
    <n v="2525.25"/>
    <n v="0.47124047124047125"/>
    <n v="75"/>
    <s v="Y"/>
    <m/>
    <s v="AVM"/>
    <s v="SMT"/>
    <m/>
    <m/>
    <m/>
    <s v="TAC"/>
    <m/>
    <m/>
    <m/>
  </r>
  <r>
    <s v="BESC 1B75"/>
    <s v="BESC"/>
    <x v="2"/>
    <s v="1B75"/>
    <n v="1"/>
    <x v="0"/>
    <x v="0"/>
    <s v="T"/>
    <n v="49"/>
    <n v="800"/>
    <n v="16.326530612244898"/>
    <n v="6.125"/>
    <n v="5"/>
    <n v="22"/>
    <n v="0.44897959183673469"/>
    <n v="20.6"/>
    <n v="0.9363636363636364"/>
    <n v="22.199999999999996"/>
    <n v="355.19999999999993"/>
    <n v="4.4399999999999995"/>
    <n v="1.4"/>
    <n v="473"/>
    <n v="105"/>
    <n v="0.42040816326530617"/>
    <n v="57.164999999999992"/>
    <n v="0"/>
    <n v="46.433140420347236"/>
    <n v="457.31999999999994"/>
    <n v="1.7493221376716526"/>
    <n v="0"/>
    <s v="Y"/>
    <s v="GEOL"/>
    <m/>
    <m/>
    <m/>
    <m/>
    <m/>
    <m/>
    <m/>
    <m/>
    <m/>
  </r>
  <r>
    <s v="BESC 1B81"/>
    <s v="BESC"/>
    <x v="2"/>
    <s v="1B81"/>
    <n v="1"/>
    <x v="0"/>
    <x v="2"/>
    <m/>
    <n v="30"/>
    <n v="770"/>
    <n v="25.666666666666668"/>
    <n v="3.8961038961038961"/>
    <n v="7"/>
    <n v="22.5"/>
    <n v="0.75"/>
    <n v="17.142857142857142"/>
    <n v="0.76190476190476186"/>
    <n v="25.599999999999998"/>
    <n v="409.59999999999997"/>
    <n v="3.657142857142857"/>
    <n v="1.2857142857142858"/>
    <n v="395.2"/>
    <n v="176"/>
    <n v="0.5714285714285714"/>
    <n v="56.994434137291272"/>
    <n v="0"/>
    <n v="72.778962331201129"/>
    <n v="438.85714285714278"/>
    <n v="1.754557291666667"/>
    <n v="0"/>
    <m/>
    <s v="GEOL"/>
    <m/>
    <m/>
    <m/>
    <m/>
    <m/>
    <m/>
    <m/>
    <m/>
    <m/>
  </r>
  <r>
    <s v="BESC 355"/>
    <s v="BESC"/>
    <x v="2"/>
    <s v="355"/>
    <n v="1"/>
    <x v="0"/>
    <x v="0"/>
    <s v="T"/>
    <n v="24"/>
    <n v="814"/>
    <n v="33.916666666666664"/>
    <n v="2.9484029484029484"/>
    <n v="10"/>
    <n v="16.600000000000001"/>
    <n v="0.69166666666666676"/>
    <n v="11.8"/>
    <n v="0.71084337349397586"/>
    <n v="27.72"/>
    <n v="443.52"/>
    <n v="2.7719999999999998"/>
    <n v="1.4"/>
    <n v="325.71999999999997"/>
    <n v="272"/>
    <n v="0.4916666666666667"/>
    <n v="40.183783783783781"/>
    <n v="0"/>
    <n v="67.805970149253724"/>
    <n v="327.096"/>
    <n v="2.4885660478880816"/>
    <n v="0"/>
    <s v="Y"/>
    <s v="GEOL"/>
    <m/>
    <m/>
    <m/>
    <m/>
    <m/>
    <m/>
    <m/>
    <m/>
    <m/>
  </r>
  <r>
    <s v="BESC 455"/>
    <s v="BESC"/>
    <x v="2"/>
    <s v="455"/>
    <n v="1"/>
    <x v="0"/>
    <x v="1"/>
    <m/>
    <n v="22"/>
    <n v="855"/>
    <n v="38.863636363636367"/>
    <n v="2.5730994152046782"/>
    <n v="5"/>
    <n v="15"/>
    <n v="0.68181818181818177"/>
    <n v="14"/>
    <n v="0.93333333333333335"/>
    <n v="25.599999999999998"/>
    <n v="409.59999999999997"/>
    <n v="5.1199999999999992"/>
    <n v="1.2"/>
    <n v="347.79999999999995"/>
    <n v="26"/>
    <n v="0.63636363636363635"/>
    <n v="41.918128654970758"/>
    <n v="0"/>
    <n v="81.049298959746707"/>
    <n v="358.4"/>
    <n v="2.3856026785714288"/>
    <n v="0"/>
    <s v="Y"/>
    <s v="GEOL"/>
    <m/>
    <m/>
    <m/>
    <m/>
    <m/>
    <m/>
    <m/>
    <m/>
    <m/>
  </r>
  <r>
    <s v="CARL E012"/>
    <s v="CARL"/>
    <x v="3"/>
    <s v="E012"/>
    <n v="1"/>
    <x v="0"/>
    <x v="4"/>
    <m/>
    <n v="50"/>
    <n v="4055"/>
    <n v="81.099999999999994"/>
    <n v="1.2330456226880395"/>
    <n v="8"/>
    <n v="38.75"/>
    <n v="0.77500000000000002"/>
    <n v="32.375"/>
    <n v="0.8354838709677419"/>
    <n v="28.2"/>
    <n v="451.2"/>
    <n v="3.5249999999999999"/>
    <n v="2.375"/>
    <n v="890.40000000000009"/>
    <n v="348"/>
    <n v="0.64749999999999996"/>
    <n v="22.514796547472255"/>
    <n v="0"/>
    <n v="90.843283582089541"/>
    <n v="912.97499999999991"/>
    <n v="4.4415235904597612"/>
    <n v="0"/>
    <m/>
    <s v="KINE"/>
    <m/>
    <m/>
    <m/>
    <m/>
    <m/>
    <m/>
    <m/>
    <m/>
    <m/>
  </r>
  <r>
    <s v="CHEM 131"/>
    <s v="CHEM"/>
    <x v="4"/>
    <s v="131"/>
    <n v="1"/>
    <x v="1"/>
    <x v="0"/>
    <m/>
    <n v="20"/>
    <n v="365"/>
    <n v="18.25"/>
    <n v="5.4794520547945202"/>
    <n v="18"/>
    <n v="19.666666666666668"/>
    <n v="0.98333333333333339"/>
    <n v="17.777777777777779"/>
    <n v="0.903954802259887"/>
    <n v="43"/>
    <n v="688"/>
    <n v="2.3888888888888888"/>
    <n v="2.1666666666666665"/>
    <n v="736"/>
    <n v="512"/>
    <n v="0.88888888888888895"/>
    <n v="209.43683409436835"/>
    <n v="1"/>
    <n v="190.16030956329465"/>
    <n v="764.44444444444446"/>
    <n v="0.47747093023255816"/>
    <n v="0"/>
    <s v="Y"/>
    <m/>
    <s v="ACD"/>
    <s v="AVM"/>
    <m/>
    <m/>
    <m/>
    <s v="TAC"/>
    <m/>
    <m/>
    <m/>
  </r>
  <r>
    <s v="CHEM 133"/>
    <s v="CHEM"/>
    <x v="4"/>
    <s v="133"/>
    <n v="1"/>
    <x v="1"/>
    <x v="0"/>
    <m/>
    <n v="20"/>
    <n v="369"/>
    <n v="18.45"/>
    <n v="5.4200542005420056"/>
    <n v="18"/>
    <n v="19.166666666666668"/>
    <n v="0.95833333333333337"/>
    <n v="18.5"/>
    <n v="0.9652173913043478"/>
    <n v="32.5"/>
    <n v="520"/>
    <n v="1.8055555555555556"/>
    <n v="1.5555555555555556"/>
    <n v="598.5"/>
    <n v="400"/>
    <n v="0.92500000000000004"/>
    <n v="162.94037940379403"/>
    <n v="1"/>
    <n v="149.56467661691542"/>
    <n v="601.25"/>
    <n v="0.61372141372141376"/>
    <n v="0"/>
    <s v="Y"/>
    <m/>
    <s v="ACD"/>
    <m/>
    <m/>
    <m/>
    <m/>
    <s v="TAC"/>
    <m/>
    <m/>
    <m/>
  </r>
  <r>
    <s v="CHEM 140"/>
    <s v="CHEM"/>
    <x v="4"/>
    <s v="140"/>
    <n v="1"/>
    <x v="1"/>
    <x v="3"/>
    <s v="U"/>
    <n v="491"/>
    <n v="4153"/>
    <n v="8.4582484725050922"/>
    <n v="11.822778714182519"/>
    <n v="13"/>
    <n v="376.61538461538464"/>
    <n v="0.76703744320852274"/>
    <n v="366.76923076923077"/>
    <n v="0.97385620915032678"/>
    <n v="33"/>
    <n v="528"/>
    <n v="2.5384615384615383"/>
    <n v="2.3076923076923075"/>
    <n v="11812"/>
    <n v="16485.5"/>
    <n v="0.74698417671941097"/>
    <n v="291.43714460353033"/>
    <n v="1"/>
    <n v="122.6391931927391"/>
    <n v="12103.384615384615"/>
    <n v="0.34312716087044948"/>
    <n v="75"/>
    <s v="Y"/>
    <m/>
    <s v="ACD"/>
    <s v="AVM"/>
    <s v="SMT"/>
    <m/>
    <m/>
    <m/>
    <m/>
    <m/>
    <m/>
  </r>
  <r>
    <s v="CHEM 142"/>
    <s v="CHEM"/>
    <x v="4"/>
    <s v="142"/>
    <n v="1"/>
    <x v="1"/>
    <x v="3"/>
    <m/>
    <n v="193"/>
    <n v="1993"/>
    <n v="10.326424870466321"/>
    <n v="9.6838936276969392"/>
    <n v="12"/>
    <n v="148.91666666666666"/>
    <n v="0.77158894645941278"/>
    <n v="137.66666666666666"/>
    <n v="0.92445439283715725"/>
    <n v="34"/>
    <n v="544"/>
    <n v="2.8333333333333335"/>
    <n v="2.5"/>
    <n v="4690"/>
    <n v="5631"/>
    <n v="0.71329879101899818"/>
    <n v="234.85532697775545"/>
    <n v="1"/>
    <n v="120.65750693853701"/>
    <n v="4680.6666666666661"/>
    <n v="0.42579404643213226"/>
    <n v="75"/>
    <s v="Y"/>
    <m/>
    <s v="ACD"/>
    <s v="AVM"/>
    <s v="SMT"/>
    <m/>
    <m/>
    <m/>
    <m/>
    <m/>
    <s v="AVAIL AFTER 3-1-90 ONLY"/>
  </r>
  <r>
    <s v="CHEM 145"/>
    <s v="CHEM"/>
    <x v="4"/>
    <s v="145"/>
    <n v="1"/>
    <x v="1"/>
    <x v="0"/>
    <m/>
    <n v="28"/>
    <n v="525"/>
    <n v="18.75"/>
    <n v="5.333333333333333"/>
    <n v="25"/>
    <n v="22.52"/>
    <n v="0.80428571428571427"/>
    <n v="20.96"/>
    <n v="0.93072824156305511"/>
    <n v="50"/>
    <n v="800"/>
    <n v="2"/>
    <n v="1.68"/>
    <n v="1036"/>
    <n v="644"/>
    <n v="0.74857142857142855"/>
    <n v="199.61904761904762"/>
    <n v="1"/>
    <n v="186.21179815209666"/>
    <n v="1048"/>
    <n v="0.50095419847328249"/>
    <n v="0"/>
    <s v="Y"/>
    <m/>
    <s v="SMT"/>
    <s v="ACD"/>
    <s v="AVM"/>
    <m/>
    <m/>
    <s v="TAC"/>
    <m/>
    <m/>
    <m/>
  </r>
  <r>
    <s v="CHEM 146"/>
    <s v="CHEM"/>
    <x v="4"/>
    <s v="146"/>
    <n v="1"/>
    <x v="1"/>
    <x v="2"/>
    <m/>
    <n v="10"/>
    <n v="187"/>
    <n v="18.7"/>
    <n v="5.3475935828877006"/>
    <n v="3"/>
    <n v="10"/>
    <n v="1"/>
    <n v="8.3333333333333339"/>
    <n v="0.83333333333333337"/>
    <n v="5.8"/>
    <n v="92.8"/>
    <n v="1.9333333333333333"/>
    <n v="1"/>
    <n v="51.599999999999994"/>
    <n v="18"/>
    <n v="0.83333333333333337"/>
    <n v="25.846702317290553"/>
    <n v="0"/>
    <n v="24.046434494195687"/>
    <n v="48.333333333333336"/>
    <n v="3.8689655172413793"/>
    <n v="0"/>
    <s v="Y"/>
    <m/>
    <s v="SEM"/>
    <s v="ACD"/>
    <m/>
    <m/>
    <m/>
    <m/>
    <m/>
    <m/>
    <s v="AVAILABLE AFTER 3-01-90 ONLY"/>
  </r>
  <r>
    <s v="CLRE 104"/>
    <s v="CLRE"/>
    <x v="5"/>
    <s v="104"/>
    <n v="1"/>
    <x v="1"/>
    <x v="0"/>
    <s v="A"/>
    <n v="35"/>
    <n v="528"/>
    <n v="15.085714285714285"/>
    <n v="6.6287878787878789"/>
    <n v="18"/>
    <n v="23"/>
    <n v="0.65714285714285714"/>
    <n v="20.166666666666668"/>
    <n v="0.87681159420289856"/>
    <n v="54.959999999999994"/>
    <n v="879.3599999999999"/>
    <n v="3.0533333333333328"/>
    <n v="2.3333333333333335"/>
    <n v="1095.96"/>
    <n v="1089"/>
    <n v="0.57619047619047625"/>
    <n v="209.91666666666666"/>
    <n v="1"/>
    <n v="157.54939587775408"/>
    <n v="1108.3599999999999"/>
    <n v="0.47637951568082576"/>
    <n v="0"/>
    <m/>
    <m/>
    <s v="SMT"/>
    <s v="AVM"/>
    <m/>
    <m/>
    <m/>
    <s v="TAC"/>
    <m/>
    <m/>
    <s v="CEILING FANS!"/>
  </r>
  <r>
    <s v="CLRE 111"/>
    <s v="CLRE"/>
    <x v="5"/>
    <s v="111"/>
    <n v="1"/>
    <x v="0"/>
    <x v="1"/>
    <m/>
    <n v="100"/>
    <n v="1261"/>
    <n v="12.61"/>
    <n v="7.9302141157811263"/>
    <n v="22"/>
    <n v="18.40909090909091"/>
    <n v="0.18409090909090911"/>
    <n v="17.09090909090909"/>
    <n v="0.92839506172839492"/>
    <n v="42.666666666666671"/>
    <n v="682.66666666666674"/>
    <n v="1.9393939393939397"/>
    <n v="1"/>
    <n v="640"/>
    <n v="24"/>
    <n v="0.1709090909090909"/>
    <n v="57.828082570350617"/>
    <n v="0"/>
    <n v="36.279210010553292"/>
    <n v="729.21212121212125"/>
    <n v="1.7292636303191489"/>
    <n v="0"/>
    <s v="N"/>
    <s v="KINE"/>
    <m/>
    <m/>
    <m/>
    <m/>
    <m/>
    <m/>
    <m/>
    <m/>
    <m/>
  </r>
  <r>
    <s v="CLRE 207"/>
    <s v="CLRE"/>
    <x v="5"/>
    <s v="207"/>
    <n v="1"/>
    <x v="1"/>
    <x v="0"/>
    <m/>
    <n v="80"/>
    <n v="869"/>
    <n v="10.862500000000001"/>
    <n v="9.2059838895281931"/>
    <n v="13"/>
    <n v="57.92307692307692"/>
    <n v="0.72403846153846152"/>
    <n v="53.92307692307692"/>
    <n v="0.93094289508632133"/>
    <n v="40.4"/>
    <n v="646.4"/>
    <n v="3.1076923076923078"/>
    <n v="2.4615384615384617"/>
    <n v="2160.3999999999996"/>
    <n v="2253"/>
    <n v="0.67403846153846148"/>
    <n v="250.68956360095598"/>
    <n v="1"/>
    <n v="135.47837734404897"/>
    <n v="2178.4923076923073"/>
    <n v="0.39889973305461796"/>
    <n v="0"/>
    <s v="N"/>
    <m/>
    <s v="AVM"/>
    <s v="SMT"/>
    <m/>
    <m/>
    <m/>
    <m/>
    <m/>
    <m/>
    <m/>
  </r>
  <r>
    <s v="CLRE 208"/>
    <s v="CLRE"/>
    <x v="5"/>
    <s v="208"/>
    <n v="1"/>
    <x v="1"/>
    <x v="0"/>
    <m/>
    <n v="36"/>
    <n v="561"/>
    <n v="15.583333333333334"/>
    <n v="6.4171122994652405"/>
    <n v="19"/>
    <n v="23.842105263157894"/>
    <n v="0.66228070175438591"/>
    <n v="23.94736842105263"/>
    <n v="1.0044150110375276"/>
    <n v="55.36"/>
    <n v="885.76"/>
    <n v="2.9136842105263159"/>
    <n v="2.2105263157894739"/>
    <n v="1305.32"/>
    <n v="1251"/>
    <n v="0.66520467836257302"/>
    <n v="236.31485129937141"/>
    <n v="1"/>
    <n v="183.21259201070669"/>
    <n v="1325.7263157894736"/>
    <n v="0.42316426348218261"/>
    <n v="0"/>
    <s v="N"/>
    <m/>
    <s v="AVM"/>
    <s v="SMT"/>
    <m/>
    <m/>
    <m/>
    <s v="TAC"/>
    <m/>
    <m/>
    <m/>
  </r>
  <r>
    <s v="CLRE 209"/>
    <s v="CLRE"/>
    <x v="5"/>
    <s v="209"/>
    <n v="1"/>
    <x v="1"/>
    <x v="0"/>
    <m/>
    <n v="35"/>
    <n v="522"/>
    <n v="14.914285714285715"/>
    <n v="6.7049808429118771"/>
    <n v="17"/>
    <n v="26.411764705882351"/>
    <n v="0.75462184873949578"/>
    <n v="22.176470588235293"/>
    <n v="0.83964365256124729"/>
    <n v="39"/>
    <n v="624"/>
    <n v="2.2941176470588234"/>
    <n v="2.1764705882352939"/>
    <n v="864"/>
    <n v="672"/>
    <n v="0.63361344537815123"/>
    <n v="165.68627450980392"/>
    <n v="1"/>
    <n v="122.93992223755173"/>
    <n v="864.88235294117646"/>
    <n v="0.60355029585798814"/>
    <n v="0"/>
    <s v="N"/>
    <m/>
    <s v="AVM"/>
    <m/>
    <m/>
    <m/>
    <m/>
    <s v="TAC"/>
    <m/>
    <m/>
    <m/>
  </r>
  <r>
    <s v="CLRE 211"/>
    <s v="CLRE"/>
    <x v="5"/>
    <s v="211"/>
    <n v="1"/>
    <x v="1"/>
    <x v="0"/>
    <m/>
    <n v="30"/>
    <n v="466"/>
    <n v="15.533333333333333"/>
    <n v="6.437768240343348"/>
    <n v="14"/>
    <n v="19.714285714285715"/>
    <n v="0.65714285714285714"/>
    <n v="19.857142857142858"/>
    <n v="1.0072463768115942"/>
    <n v="44"/>
    <n v="704"/>
    <n v="3.1428571428571428"/>
    <n v="2.5714285714285716"/>
    <n v="854"/>
    <n v="813"/>
    <n v="0.66190476190476188"/>
    <n v="187.49233599019007"/>
    <n v="1"/>
    <n v="144.89457474532099"/>
    <n v="873.71428571428567"/>
    <n v="0.53335513407455859"/>
    <n v="0"/>
    <s v="N"/>
    <m/>
    <s v="AVM"/>
    <s v="SMT"/>
    <m/>
    <m/>
    <m/>
    <s v="TAC"/>
    <m/>
    <m/>
    <m/>
  </r>
  <r>
    <s v="CLRE 212"/>
    <s v="CLRE"/>
    <x v="5"/>
    <s v="212"/>
    <n v="1"/>
    <x v="1"/>
    <x v="0"/>
    <m/>
    <n v="24"/>
    <n v="383"/>
    <n v="15.958333333333334"/>
    <n v="6.2663185378590081"/>
    <n v="17"/>
    <n v="21.411764705882351"/>
    <n v="0.89215686274509798"/>
    <n v="19.588235294117649"/>
    <n v="0.91483516483516492"/>
    <n v="43"/>
    <n v="688"/>
    <n v="2.5294117647058822"/>
    <n v="1.9411764705882353"/>
    <n v="817"/>
    <n v="726"/>
    <n v="0.81617647058823539"/>
    <n v="219.92013515589005"/>
    <n v="1"/>
    <n v="174.60491659350308"/>
    <n v="842.2941176470589"/>
    <n v="0.45471052447796628"/>
    <n v="0"/>
    <s v="N"/>
    <m/>
    <s v="SMT"/>
    <s v="AVM"/>
    <m/>
    <m/>
    <m/>
    <s v="TAC"/>
    <m/>
    <m/>
    <m/>
  </r>
  <r>
    <s v="CLRE 301"/>
    <s v="CLRE"/>
    <x v="5"/>
    <s v="301"/>
    <n v="1"/>
    <x v="1"/>
    <x v="0"/>
    <m/>
    <n v="35"/>
    <n v="537"/>
    <n v="15.342857142857143"/>
    <n v="6.5176908752327742"/>
    <n v="21"/>
    <n v="26.047619047619047"/>
    <n v="0.74421768707482994"/>
    <n v="24.761904761904763"/>
    <n v="0.95063985374771487"/>
    <n v="40"/>
    <n v="640"/>
    <n v="1.9047619047619047"/>
    <n v="1.8095238095238095"/>
    <n v="924"/>
    <n v="556"/>
    <n v="0.70748299319727892"/>
    <n v="184.44621796577104"/>
    <n v="1"/>
    <n v="140.79263546214506"/>
    <n v="990.47619047619048"/>
    <n v="0.54216346153846151"/>
    <n v="0"/>
    <s v="N"/>
    <m/>
    <s v="AVM"/>
    <s v="SMT"/>
    <m/>
    <m/>
    <m/>
    <s v="TAC"/>
    <m/>
    <m/>
    <m/>
  </r>
  <r>
    <s v="CLRE 302"/>
    <s v="CLRE"/>
    <x v="5"/>
    <s v="302"/>
    <n v="1"/>
    <x v="1"/>
    <x v="0"/>
    <s v="A"/>
    <n v="35"/>
    <n v="580"/>
    <n v="16.571428571428573"/>
    <n v="6.0344827586206895"/>
    <n v="22"/>
    <n v="24.136363636363637"/>
    <n v="0.68961038961038967"/>
    <n v="22.045454545454547"/>
    <n v="0.91337099811676092"/>
    <n v="45.76"/>
    <n v="732.16"/>
    <n v="2.08"/>
    <n v="1.7727272727272727"/>
    <n v="962.84"/>
    <n v="678"/>
    <n v="0.62987012987012991"/>
    <n v="173.93103448275863"/>
    <n v="1"/>
    <n v="143.39729921819475"/>
    <n v="1008.8000000000001"/>
    <n v="0.5749405233941316"/>
    <n v="0"/>
    <s v="N"/>
    <m/>
    <m/>
    <m/>
    <m/>
    <m/>
    <m/>
    <s v="TAC"/>
    <m/>
    <m/>
    <s v="VERY HOT IN SUMMER"/>
  </r>
  <r>
    <s v="CLUB 10"/>
    <s v="CLUB"/>
    <x v="6"/>
    <s v="10"/>
    <n v="1"/>
    <x v="1"/>
    <x v="0"/>
    <m/>
    <n v="15"/>
    <n v="301"/>
    <n v="20.066666666666666"/>
    <n v="4.9833887043189371"/>
    <n v="11"/>
    <n v="13.636363636363637"/>
    <n v="0.90909090909090906"/>
    <n v="14.909090909090908"/>
    <n v="1.0933333333333333"/>
    <n v="32.999999999999993"/>
    <n v="527.99999999999989"/>
    <n v="2.9999999999999996"/>
    <n v="2.5454545454545454"/>
    <n v="491.99999999999994"/>
    <n v="582"/>
    <n v="0.9939393939393939"/>
    <n v="163.45514950166108"/>
    <n v="1"/>
    <n v="163.18407960198999"/>
    <n v="491.99999999999989"/>
    <n v="0.611788617886179"/>
    <n v="0"/>
    <m/>
    <m/>
    <m/>
    <m/>
    <m/>
    <m/>
    <m/>
    <m/>
    <m/>
    <m/>
    <m/>
  </r>
  <r>
    <s v="CLUB 13"/>
    <s v="CLUB"/>
    <x v="6"/>
    <s v="13"/>
    <n v="1"/>
    <x v="1"/>
    <x v="0"/>
    <m/>
    <n v="42"/>
    <n v="699"/>
    <n v="16.642857142857142"/>
    <n v="6.0085836909871242"/>
    <n v="15"/>
    <n v="23.466666666666665"/>
    <n v="0.55873015873015874"/>
    <n v="23.933333333333334"/>
    <n v="1.0198863636363638"/>
    <n v="36.999999999999993"/>
    <n v="591.99999999999989"/>
    <n v="2.4666666666666663"/>
    <n v="2.0666666666666669"/>
    <n v="849"/>
    <n v="735"/>
    <n v="0.56984126984126982"/>
    <n v="126.6857415355269"/>
    <n v="1"/>
    <n v="104.89615414988546"/>
    <n v="885.53333333333308"/>
    <n v="0.78935481442445254"/>
    <n v="0"/>
    <m/>
    <m/>
    <m/>
    <m/>
    <m/>
    <m/>
    <m/>
    <m/>
    <m/>
    <m/>
    <m/>
  </r>
  <r>
    <s v="CLUB 4"/>
    <s v="CLUB"/>
    <x v="6"/>
    <s v="4"/>
    <n v="1"/>
    <x v="1"/>
    <x v="0"/>
    <m/>
    <n v="50"/>
    <n v="1300"/>
    <n v="26"/>
    <n v="3.8461538461538463"/>
    <n v="16"/>
    <n v="24"/>
    <n v="0.48"/>
    <n v="23.75"/>
    <n v="0.98958333333333337"/>
    <n v="41.999999999999993"/>
    <n v="671.99999999999989"/>
    <n v="2.6249999999999996"/>
    <n v="2.0625"/>
    <n v="991.99999999999989"/>
    <n v="918"/>
    <n v="0.47499999999999998"/>
    <n v="76.730769230769212"/>
    <n v="0"/>
    <n v="99.253731343283562"/>
    <n v="997.49999999999977"/>
    <n v="1.3032581453634089"/>
    <n v="0"/>
    <m/>
    <m/>
    <m/>
    <m/>
    <m/>
    <m/>
    <m/>
    <m/>
    <m/>
    <m/>
    <m/>
  </r>
  <r>
    <s v="DUAN E126"/>
    <s v="DUAN"/>
    <x v="7"/>
    <s v="E126"/>
    <n v="1"/>
    <x v="0"/>
    <x v="2"/>
    <m/>
    <n v="37"/>
    <n v="744"/>
    <n v="20.108108108108109"/>
    <n v="4.9731182795698921"/>
    <n v="12"/>
    <n v="20"/>
    <n v="0.54054054054054057"/>
    <n v="11.25"/>
    <n v="0.5625"/>
    <n v="30.666666666666664"/>
    <n v="490.66666666666663"/>
    <n v="2.5555555555555554"/>
    <n v="2.1666666666666665"/>
    <n v="366.83333333333331"/>
    <n v="363"/>
    <n v="0.30405405405405406"/>
    <n v="46.37096774193548"/>
    <n v="0"/>
    <n v="46.389673255344889"/>
    <n v="345"/>
    <n v="2.1565217391304348"/>
    <n v="0"/>
    <m/>
    <s v="ATOC"/>
    <m/>
    <m/>
    <m/>
    <m/>
    <m/>
    <m/>
    <m/>
    <m/>
    <m/>
  </r>
  <r>
    <s v="DUAN G125"/>
    <s v="DUAN"/>
    <x v="7"/>
    <s v="G125"/>
    <n v="1"/>
    <x v="1"/>
    <x v="0"/>
    <s v="T"/>
    <n v="74"/>
    <n v="1285"/>
    <n v="17.364864864864863"/>
    <n v="5.7587548638132295"/>
    <n v="15"/>
    <n v="65.5"/>
    <n v="0.88513513513513509"/>
    <n v="63.93333333333333"/>
    <n v="0.97608142493638672"/>
    <n v="39.733333333333327"/>
    <n v="635.73333333333323"/>
    <n v="2.6488888888888886"/>
    <n v="2.2666666666666666"/>
    <n v="2536.8666666666663"/>
    <n v="2356"/>
    <n v="0.86396396396396391"/>
    <n v="197.6875054042369"/>
    <n v="1"/>
    <n v="170.78690630929432"/>
    <n v="2540.284444444444"/>
    <n v="0.50584886381927496"/>
    <n v="0"/>
    <s v="Y"/>
    <m/>
    <s v="AVM"/>
    <s v="SMT"/>
    <m/>
    <m/>
    <m/>
    <m/>
    <m/>
    <m/>
    <s v="LG-SCREEN PROJ-CLICKERS"/>
  </r>
  <r>
    <s v="DUAN G131"/>
    <s v="DUAN"/>
    <x v="7"/>
    <s v="G131"/>
    <n v="1"/>
    <x v="1"/>
    <x v="0"/>
    <s v="A"/>
    <n v="48"/>
    <n v="745"/>
    <n v="15.520833333333334"/>
    <n v="6.4429530201342278"/>
    <n v="18"/>
    <n v="34.611111111111114"/>
    <n v="0.72106481481481488"/>
    <n v="30.111111111111111"/>
    <n v="0.86998394863563389"/>
    <n v="44"/>
    <n v="704"/>
    <n v="2.4444444444444446"/>
    <n v="2.0555555555555554"/>
    <n v="1290"/>
    <n v="1166"/>
    <n v="0.62731481481481477"/>
    <n v="177.83743475018639"/>
    <n v="1"/>
    <n v="137.32264602911368"/>
    <n v="1324.8888888888887"/>
    <n v="0.56231130493123127"/>
    <n v="0"/>
    <s v="Y"/>
    <m/>
    <s v="AVM"/>
    <s v="SMT"/>
    <m/>
    <m/>
    <m/>
    <s v="TAC"/>
    <m/>
    <m/>
    <s v="CLICKERS"/>
  </r>
  <r>
    <s v="DUAN G1B20"/>
    <s v="DUAN"/>
    <x v="7"/>
    <s v="G1B20"/>
    <n v="1"/>
    <x v="1"/>
    <x v="3"/>
    <s v="U"/>
    <n v="215"/>
    <n v="3713"/>
    <n v="17.269767441860466"/>
    <n v="5.7904659305144088"/>
    <n v="16"/>
    <n v="188.3125"/>
    <n v="0.87587209302325586"/>
    <n v="160.9375"/>
    <n v="0.85462993693992695"/>
    <n v="45"/>
    <n v="720"/>
    <n v="2.8125"/>
    <n v="2.375"/>
    <n v="7183.9999999999991"/>
    <n v="7610"/>
    <n v="0.74854651162790697"/>
    <n v="195.04948828440615"/>
    <n v="1"/>
    <n v="167.58503991669559"/>
    <n v="7242.1875"/>
    <n v="0.5126903991370011"/>
    <n v="75"/>
    <s v="Y"/>
    <m/>
    <s v="ACD"/>
    <s v="AVM"/>
    <s v="SMT"/>
    <m/>
    <m/>
    <m/>
    <m/>
    <m/>
    <s v="CLICKERS"/>
  </r>
  <r>
    <s v="DUAN G1B25"/>
    <s v="DUAN"/>
    <x v="7"/>
    <s v="G1B25"/>
    <n v="1"/>
    <x v="1"/>
    <x v="0"/>
    <m/>
    <n v="23"/>
    <n v="350"/>
    <n v="15.217391304347826"/>
    <n v="6.5714285714285712"/>
    <n v="16"/>
    <n v="21.0625"/>
    <n v="0.91576086956521741"/>
    <n v="16.6875"/>
    <n v="0.79228486646884277"/>
    <n v="36.359999999999992"/>
    <n v="581.75999999999988"/>
    <n v="2.2724999999999995"/>
    <n v="1.9375"/>
    <n v="556.79999999999984"/>
    <n v="448"/>
    <n v="0.72554347826086951"/>
    <n v="173.35928571428568"/>
    <n v="1"/>
    <n v="131.24756651524979"/>
    <n v="606.75749999999982"/>
    <n v="0.57683670988821745"/>
    <n v="0"/>
    <s v="Y"/>
    <m/>
    <s v="ACD"/>
    <m/>
    <m/>
    <m/>
    <m/>
    <s v="TAC"/>
    <m/>
    <m/>
    <m/>
  </r>
  <r>
    <s v="DUAN G1B27"/>
    <s v="DUAN"/>
    <x v="7"/>
    <s v="G1B27"/>
    <n v="1"/>
    <x v="1"/>
    <x v="0"/>
    <s v="A"/>
    <n v="23"/>
    <n v="349"/>
    <n v="15.173913043478262"/>
    <n v="6.5902578796561606"/>
    <n v="17"/>
    <n v="19.705882352941178"/>
    <n v="0.8567774936061382"/>
    <n v="18.235294117647058"/>
    <n v="0.9253731343283581"/>
    <n v="45"/>
    <n v="720"/>
    <n v="2.6470588235294117"/>
    <n v="2.0588235294117645"/>
    <n v="802"/>
    <n v="738"/>
    <n v="0.79283887468030689"/>
    <n v="235.12556885218271"/>
    <n v="1"/>
    <n v="177.50124060006868"/>
    <n v="820.58823529411768"/>
    <n v="0.42530465949820789"/>
    <n v="0"/>
    <s v="Y"/>
    <m/>
    <s v="SMT"/>
    <s v="AVM"/>
    <m/>
    <m/>
    <m/>
    <s v="TAC"/>
    <m/>
    <m/>
    <m/>
  </r>
  <r>
    <s v="DUAN G1B30"/>
    <s v="DUAN"/>
    <x v="7"/>
    <s v="G1B30"/>
    <n v="1"/>
    <x v="1"/>
    <x v="3"/>
    <s v="U"/>
    <n v="342"/>
    <n v="5534"/>
    <n v="16.181286549707604"/>
    <n v="6.1799783158655588"/>
    <n v="15"/>
    <n v="267.73333333333335"/>
    <n v="0.78284600389863557"/>
    <n v="259.2"/>
    <n v="0.96812749003984055"/>
    <n v="42.5"/>
    <n v="680"/>
    <n v="2.8333333333333335"/>
    <n v="2.3333333333333335"/>
    <n v="11009"/>
    <n v="9519.5"/>
    <n v="0.75789473684210518"/>
    <n v="199.06035417419585"/>
    <n v="1"/>
    <n v="160.25137470542026"/>
    <n v="11015.999999999998"/>
    <n v="0.50236020334059561"/>
    <n v="75"/>
    <s v="Y"/>
    <m/>
    <s v="ACD"/>
    <s v="AVM"/>
    <s v="SMT"/>
    <m/>
    <m/>
    <m/>
    <m/>
    <m/>
    <s v="CLICKERS"/>
  </r>
  <r>
    <s v="DUAN G1B35"/>
    <s v="DUAN"/>
    <x v="7"/>
    <s v="G1B35"/>
    <n v="1"/>
    <x v="1"/>
    <x v="0"/>
    <s v="A"/>
    <n v="23"/>
    <n v="349"/>
    <n v="15.173913043478262"/>
    <n v="6.5902578796561606"/>
    <n v="14"/>
    <n v="19.857142857142858"/>
    <n v="0.86335403726708082"/>
    <n v="17.571428571428573"/>
    <n v="0.8848920863309353"/>
    <n v="35.999999999999993"/>
    <n v="575.99999999999989"/>
    <n v="2.5714285714285707"/>
    <n v="2.2857142857142856"/>
    <n v="606"/>
    <n v="540"/>
    <n v="0.76397515527950322"/>
    <n v="181.25255832992221"/>
    <n v="1"/>
    <n v="136.83137109483636"/>
    <n v="632.57142857142856"/>
    <n v="0.55171635049683831"/>
    <n v="0"/>
    <s v="Y"/>
    <m/>
    <s v="ACD"/>
    <m/>
    <m/>
    <m/>
    <m/>
    <s v="TAC"/>
    <m/>
    <m/>
    <m/>
  </r>
  <r>
    <s v="DUAN G1B39"/>
    <s v="DUAN"/>
    <x v="7"/>
    <s v="G1B39"/>
    <n v="1"/>
    <x v="1"/>
    <x v="0"/>
    <s v="A"/>
    <n v="23"/>
    <n v="349"/>
    <n v="15.173913043478262"/>
    <n v="6.5902578796561606"/>
    <n v="18"/>
    <n v="20.277777777777779"/>
    <n v="0.88164251207729472"/>
    <n v="18.222222222222221"/>
    <n v="0.89863013698630134"/>
    <n v="46"/>
    <n v="736"/>
    <n v="2.5555555555555554"/>
    <n v="2.0555555555555554"/>
    <n v="818"/>
    <n v="735"/>
    <n v="0.79227053140096615"/>
    <n v="240.17828716969117"/>
    <n v="1"/>
    <n v="181.31564400221114"/>
    <n v="838.22222222222217"/>
    <n v="0.4163573700954401"/>
    <n v="0"/>
    <s v="Y"/>
    <m/>
    <s v="SMT"/>
    <s v="AVM"/>
    <m/>
    <m/>
    <m/>
    <s v="TAC"/>
    <m/>
    <m/>
    <m/>
  </r>
  <r>
    <s v="DUAN G2B21"/>
    <s v="DUAN"/>
    <x v="7"/>
    <s v="G2B21"/>
    <n v="1"/>
    <x v="1"/>
    <x v="0"/>
    <s v="A"/>
    <n v="36"/>
    <n v="533"/>
    <n v="14.805555555555555"/>
    <n v="6.7542213883677302"/>
    <n v="16"/>
    <n v="29.625"/>
    <n v="0.82291666666666663"/>
    <n v="26.375"/>
    <n v="0.89029535864978904"/>
    <n v="37.999999999999993"/>
    <n v="607.99999999999989"/>
    <n v="2.3749999999999996"/>
    <n v="2.125"/>
    <n v="993.99999999999989"/>
    <n v="858"/>
    <n v="0.73263888888888884"/>
    <n v="188.03939962476542"/>
    <n v="1"/>
    <n v="138.50884466556104"/>
    <n v="1002.2499999999998"/>
    <n v="0.53180344225492648"/>
    <n v="0"/>
    <s v="Y"/>
    <m/>
    <s v="ACD"/>
    <m/>
    <m/>
    <m/>
    <m/>
    <s v="TAC"/>
    <m/>
    <m/>
    <m/>
  </r>
  <r>
    <s v="DUAN G2B41"/>
    <s v="DUAN"/>
    <x v="7"/>
    <s v="G2B41"/>
    <n v="1"/>
    <x v="1"/>
    <x v="0"/>
    <s v="A"/>
    <n v="36"/>
    <n v="556"/>
    <n v="15.444444444444445"/>
    <n v="6.4748201438848918"/>
    <n v="22"/>
    <n v="27.863636363636363"/>
    <n v="0.77398989898989901"/>
    <n v="26.363636363636363"/>
    <n v="0.9461663947797716"/>
    <n v="37.999999999999993"/>
    <n v="607.99999999999989"/>
    <n v="1.7272727272727268"/>
    <n v="1.5909090909090908"/>
    <n v="988"/>
    <n v="612"/>
    <n v="0.73232323232323226"/>
    <n v="180.18312622629165"/>
    <n v="1"/>
    <n v="138.44916829991453"/>
    <n v="1001.8181818181815"/>
    <n v="0.55499092558983687"/>
    <n v="0"/>
    <s v="Y"/>
    <m/>
    <s v="SMT"/>
    <s v="AVM"/>
    <m/>
    <m/>
    <m/>
    <s v="TAC"/>
    <m/>
    <m/>
    <s v="PHYS HAS DIBS ON TR"/>
  </r>
  <r>
    <s v="DUAN G2B47"/>
    <s v="DUAN"/>
    <x v="7"/>
    <s v="G2B47"/>
    <n v="1"/>
    <x v="1"/>
    <x v="0"/>
    <s v="A"/>
    <n v="49"/>
    <n v="990"/>
    <n v="20.204081632653061"/>
    <n v="4.9494949494949498"/>
    <n v="12"/>
    <n v="36.666666666666664"/>
    <n v="0.7482993197278911"/>
    <n v="35.083333333333336"/>
    <n v="0.9568181818181819"/>
    <n v="31.999999999999996"/>
    <n v="511.99999999999994"/>
    <n v="2.6666666666666665"/>
    <n v="2.25"/>
    <n v="1156.9999999999998"/>
    <n v="1104"/>
    <n v="0.7159863945578232"/>
    <n v="113.40067340067341"/>
    <n v="1"/>
    <n v="113.9878837106982"/>
    <n v="1122.6666666666667"/>
    <n v="0.88182897862232779"/>
    <n v="0"/>
    <s v="Y"/>
    <m/>
    <s v="ACD"/>
    <m/>
    <m/>
    <m/>
    <m/>
    <s v="TAC"/>
    <m/>
    <m/>
    <m/>
  </r>
  <r>
    <s v="DUAN G2B60"/>
    <s v="DUAN"/>
    <x v="7"/>
    <s v="G2B60"/>
    <n v="1"/>
    <x v="1"/>
    <x v="0"/>
    <m/>
    <n v="43"/>
    <n v="732"/>
    <n v="17.023255813953487"/>
    <n v="5.8743169398907105"/>
    <n v="26"/>
    <n v="28.73076923076923"/>
    <n v="0.66815742397137745"/>
    <n v="26.96153846153846"/>
    <n v="0.93842034805890229"/>
    <n v="42"/>
    <n v="672"/>
    <n v="1.6153846153846154"/>
    <n v="1.5384615384615385"/>
    <n v="1127"/>
    <n v="684"/>
    <n v="0.62701252236135951"/>
    <n v="154.69735182849936"/>
    <n v="1"/>
    <n v="131.01754198595572"/>
    <n v="1132.3846153846152"/>
    <n v="0.64642347666598743"/>
    <n v="0"/>
    <s v="Y"/>
    <m/>
    <s v="AVM"/>
    <s v="SMT"/>
    <m/>
    <m/>
    <m/>
    <s v="TAC"/>
    <m/>
    <m/>
    <s v="PHYS HAS DIBS ON TR"/>
  </r>
  <r>
    <s v="DUAN G2B66"/>
    <s v="DUAN"/>
    <x v="7"/>
    <s v="G2B66"/>
    <n v="1"/>
    <x v="0"/>
    <x v="1"/>
    <m/>
    <n v="55"/>
    <n v="1856"/>
    <n v="33.745454545454542"/>
    <n v="2.9633620689655173"/>
    <n v="25"/>
    <n v="19.88"/>
    <n v="0.36145454545454542"/>
    <n v="18.16"/>
    <n v="0.91348088531187133"/>
    <n v="50"/>
    <n v="800"/>
    <n v="2"/>
    <n v="1"/>
    <n v="908"/>
    <n v="0"/>
    <n v="0.33018181818181819"/>
    <n v="48.922413793103445"/>
    <n v="0"/>
    <n v="82.134780642243328"/>
    <n v="908"/>
    <n v="2.0440528634361232"/>
    <n v="0"/>
    <m/>
    <s v="PHYS"/>
    <m/>
    <m/>
    <m/>
    <m/>
    <m/>
    <m/>
    <m/>
    <m/>
    <m/>
  </r>
  <r>
    <s v="DUAN G2B83"/>
    <s v="DUAN"/>
    <x v="7"/>
    <s v="G2B83"/>
    <n v="1"/>
    <x v="0"/>
    <x v="1"/>
    <m/>
    <n v="32"/>
    <n v="619"/>
    <n v="19.34375"/>
    <n v="5.1696284329563813"/>
    <n v="16"/>
    <n v="18.6875"/>
    <n v="0.583984375"/>
    <n v="17.6875"/>
    <n v="0.94648829431438131"/>
    <n v="32"/>
    <n v="512"/>
    <n v="2"/>
    <n v="1"/>
    <n v="566"/>
    <n v="0"/>
    <n v="0.552734375"/>
    <n v="91.437802907915994"/>
    <n v="0"/>
    <n v="87.99751243781094"/>
    <n v="566"/>
    <n v="1.0936395759717314"/>
    <n v="0"/>
    <m/>
    <s v="PHYS"/>
    <m/>
    <m/>
    <m/>
    <m/>
    <m/>
    <m/>
    <m/>
    <m/>
    <m/>
  </r>
  <r>
    <s v="DUAN G2B86"/>
    <s v="DUAN"/>
    <x v="7"/>
    <s v="G2B86"/>
    <n v="1"/>
    <x v="0"/>
    <x v="1"/>
    <m/>
    <n v="20"/>
    <n v="147"/>
    <n v="7.35"/>
    <n v="13.605442176870747"/>
    <n v="10"/>
    <n v="17"/>
    <n v="0.85"/>
    <n v="14.7"/>
    <n v="0.8647058823529411"/>
    <n v="20"/>
    <n v="320"/>
    <n v="2"/>
    <n v="1"/>
    <n v="294"/>
    <n v="0"/>
    <n v="0.73499999999999999"/>
    <n v="200"/>
    <n v="1"/>
    <n v="73.134328358208947"/>
    <n v="294"/>
    <n v="0.5"/>
    <n v="0"/>
    <m/>
    <s v="PHYS"/>
    <m/>
    <m/>
    <m/>
    <m/>
    <m/>
    <m/>
    <m/>
    <m/>
    <s v="PHYS LAB"/>
  </r>
  <r>
    <s v="ECCE 141"/>
    <s v="ECCE"/>
    <x v="8"/>
    <s v="141"/>
    <n v="1"/>
    <x v="0"/>
    <x v="1"/>
    <m/>
    <n v="46"/>
    <n v="1874"/>
    <n v="40.739130434782609"/>
    <n v="2.454642475987193"/>
    <n v="13"/>
    <n v="27.09090909090909"/>
    <n v="0.5889328063241106"/>
    <n v="24.53846153846154"/>
    <n v="0.90578213732576163"/>
    <n v="40.333333333333329"/>
    <n v="645.33333333333326"/>
    <n v="3.1025641025641022"/>
    <n v="1.6153846153846154"/>
    <n v="1100.6666666666667"/>
    <n v="48"/>
    <n v="0.53344481605351179"/>
    <n v="52.813124264565033"/>
    <n v="0"/>
    <n v="107.04282378519885"/>
    <n v="989.71794871794873"/>
    <n v="1.8934687427135417"/>
    <n v="0"/>
    <m/>
    <s v="GEEN"/>
    <m/>
    <m/>
    <m/>
    <m/>
    <m/>
    <m/>
    <m/>
    <m/>
    <s v="COMPUTER AIDED DESIGN,WAS 1-03"/>
  </r>
  <r>
    <s v="ECCE 1B41"/>
    <s v="ECCE"/>
    <x v="8"/>
    <s v="1B41"/>
    <n v="1"/>
    <x v="0"/>
    <x v="0"/>
    <s v="A"/>
    <n v="50"/>
    <n v="987"/>
    <n v="19.739999999999998"/>
    <n v="5.0658561296859173"/>
    <n v="9"/>
    <n v="35.111111111111114"/>
    <n v="0.7022222222222223"/>
    <n v="25"/>
    <n v="0.71202531645569611"/>
    <n v="23.499999999999996"/>
    <n v="375.99999999999994"/>
    <n v="2.6111111111111107"/>
    <n v="2"/>
    <n v="626.99999999999989"/>
    <n v="541.75"/>
    <n v="0.5"/>
    <n v="59.523809523809511"/>
    <n v="0"/>
    <n v="58.457711442786056"/>
    <n v="587.49999999999989"/>
    <n v="1.6800000000000004"/>
    <n v="0"/>
    <s v="Y"/>
    <s v="CVEN"/>
    <s v="BBM"/>
    <s v="PRO"/>
    <s v="ACD"/>
    <m/>
    <m/>
    <m/>
    <m/>
    <m/>
    <s v="PREVIOUSLY ECCE 0-01"/>
  </r>
  <r>
    <s v="ECCH 107"/>
    <s v="ECCH"/>
    <x v="9"/>
    <s v="107"/>
    <n v="1"/>
    <x v="0"/>
    <x v="1"/>
    <m/>
    <n v="35"/>
    <n v="738"/>
    <n v="21.085714285714285"/>
    <n v="4.742547425474255"/>
    <n v="11"/>
    <n v="21.818181818181817"/>
    <n v="0.62337662337662336"/>
    <n v="21.818181818181817"/>
    <n v="1"/>
    <n v="23.833333333333336"/>
    <n v="381.33333333333337"/>
    <n v="2.166666666666667"/>
    <n v="1"/>
    <n v="520"/>
    <n v="0"/>
    <n v="0.62337662337662336"/>
    <n v="70.460704607046068"/>
    <n v="0"/>
    <n v="73.916133617626159"/>
    <n v="520"/>
    <n v="1.4192307692307693"/>
    <n v="0"/>
    <s v="Y"/>
    <s v="ENGR"/>
    <m/>
    <m/>
    <m/>
    <m/>
    <m/>
    <m/>
    <m/>
    <m/>
    <s v="FORMERLY ECCH 1-04/173"/>
  </r>
  <r>
    <s v="ECCR 105"/>
    <s v="ECCR"/>
    <x v="10"/>
    <s v="105"/>
    <n v="1"/>
    <x v="1"/>
    <x v="0"/>
    <s v="A"/>
    <n v="60"/>
    <n v="768"/>
    <n v="12.8"/>
    <n v="7.8125"/>
    <n v="16"/>
    <n v="46.5"/>
    <n v="0.77500000000000002"/>
    <n v="39.0625"/>
    <n v="0.84005376344086025"/>
    <n v="40.5"/>
    <n v="648"/>
    <n v="2.53125"/>
    <n v="2.25"/>
    <n v="1613.5"/>
    <n v="1847.5"/>
    <n v="0.65104166666666663"/>
    <n v="205.99365234375"/>
    <n v="1"/>
    <n v="131.18003731343282"/>
    <n v="1582.03125"/>
    <n v="0.48545185185185186"/>
    <n v="0"/>
    <s v="Y"/>
    <m/>
    <s v="ACD"/>
    <s v="AVM"/>
    <s v="SMT"/>
    <m/>
    <m/>
    <m/>
    <m/>
    <m/>
    <s v="PREVIOUSLY ECCR 1-09"/>
  </r>
  <r>
    <s v="ECCR 108"/>
    <s v="ECCR"/>
    <x v="10"/>
    <s v="108"/>
    <n v="1"/>
    <x v="1"/>
    <x v="0"/>
    <s v="A"/>
    <n v="28"/>
    <n v="414"/>
    <n v="14.785714285714286"/>
    <n v="6.7632850241545892"/>
    <n v="21"/>
    <n v="24.80952380952381"/>
    <n v="0.88605442176870752"/>
    <n v="20.904761904761905"/>
    <n v="0.8426103646833013"/>
    <n v="36.166666666666671"/>
    <n v="578.66666666666674"/>
    <n v="1.7222222222222225"/>
    <n v="1.6190476190476191"/>
    <n v="751.83333333333326"/>
    <n v="520"/>
    <n v="0.74659863945578231"/>
    <n v="182.62211486849171"/>
    <n v="1"/>
    <n v="134.33822948748323"/>
    <n v="756.05555555555566"/>
    <n v="0.54757880814167093"/>
    <n v="0"/>
    <s v="Y"/>
    <m/>
    <s v="ACD"/>
    <m/>
    <m/>
    <m/>
    <m/>
    <s v="TAC"/>
    <m/>
    <m/>
    <s v="PREVIOUSLY ECCR 1-24"/>
  </r>
  <r>
    <s v="ECCR 110"/>
    <s v="ECCR"/>
    <x v="10"/>
    <s v="110"/>
    <n v="1"/>
    <x v="1"/>
    <x v="0"/>
    <s v="A"/>
    <n v="27"/>
    <n v="402"/>
    <n v="14.888888888888889"/>
    <n v="6.7164179104477615"/>
    <n v="21"/>
    <n v="24.476190476190474"/>
    <n v="0.90652557319223981"/>
    <n v="20.61904761904762"/>
    <n v="0.84241245136186782"/>
    <n v="37.36"/>
    <n v="597.76"/>
    <n v="1.779047619047619"/>
    <n v="1.6190476190476191"/>
    <n v="701.68"/>
    <n v="438"/>
    <n v="0.76366843033509701"/>
    <n v="191.62378583274105"/>
    <n v="1"/>
    <n v="141.94354506128965"/>
    <n v="770.32761904761901"/>
    <n v="0.52185588321110132"/>
    <n v="0"/>
    <s v="Y"/>
    <m/>
    <s v="ACD"/>
    <m/>
    <m/>
    <m/>
    <m/>
    <s v="TAC"/>
    <m/>
    <m/>
    <s v="PREVIOUSLY ECCR 1-26"/>
  </r>
  <r>
    <s v="ECCR 116"/>
    <s v="ECCR"/>
    <x v="10"/>
    <s v="116"/>
    <n v="1"/>
    <x v="1"/>
    <x v="0"/>
    <s v="A"/>
    <n v="27"/>
    <n v="402"/>
    <n v="14.888888888888889"/>
    <n v="6.7164179104477615"/>
    <n v="15"/>
    <n v="22.933333333333334"/>
    <n v="0.84938271604938276"/>
    <n v="17.333333333333332"/>
    <n v="0.75581395348837199"/>
    <n v="30"/>
    <n v="480"/>
    <n v="2"/>
    <n v="1.7333333333333334"/>
    <n v="462"/>
    <n v="315"/>
    <n v="0.64197530864197527"/>
    <n v="129.35323383084577"/>
    <n v="1"/>
    <n v="95.817210245070925"/>
    <n v="520"/>
    <n v="0.77307692307692311"/>
    <n v="0"/>
    <s v="Y"/>
    <m/>
    <s v="ACD"/>
    <m/>
    <m/>
    <m/>
    <m/>
    <s v="TAC"/>
    <m/>
    <m/>
    <s v="PREVIOUSLY ECCR 1-28"/>
  </r>
  <r>
    <s v="ECCR 118"/>
    <s v="ECCR"/>
    <x v="10"/>
    <s v="118"/>
    <n v="1"/>
    <x v="1"/>
    <x v="0"/>
    <s v="A"/>
    <n v="27"/>
    <n v="399"/>
    <n v="14.777777777777779"/>
    <n v="6.7669172932330826"/>
    <n v="12"/>
    <n v="21.833333333333332"/>
    <n v="0.8086419753086419"/>
    <n v="17.75"/>
    <n v="0.8129770992366413"/>
    <n v="26.166666666666664"/>
    <n v="418.66666666666663"/>
    <n v="2.1805555555555554"/>
    <n v="1.9166666666666667"/>
    <n v="418"/>
    <n v="332.5"/>
    <n v="0.65740740740740744"/>
    <n v="116.40559732664995"/>
    <n v="1"/>
    <n v="85.582888028990837"/>
    <n v="464.45833333333331"/>
    <n v="0.85906521934152691"/>
    <n v="0"/>
    <s v="Y"/>
    <m/>
    <s v="ACD"/>
    <m/>
    <m/>
    <m/>
    <m/>
    <s v="TAC"/>
    <m/>
    <m/>
    <s v="PREVIOUSLY ECCR 1-30"/>
  </r>
  <r>
    <s v="ECCR 131"/>
    <s v="ECCR"/>
    <x v="10"/>
    <s v="131"/>
    <n v="1"/>
    <x v="1"/>
    <x v="0"/>
    <s v="A"/>
    <n v="28"/>
    <n v="416"/>
    <n v="14.857142857142858"/>
    <n v="6.7307692307692308"/>
    <n v="15"/>
    <n v="24"/>
    <n v="0.8571428571428571"/>
    <n v="16.8"/>
    <n v="0.70000000000000007"/>
    <n v="34.999999999999993"/>
    <n v="559.99999999999989"/>
    <n v="2.333333333333333"/>
    <n v="2.0666666666666669"/>
    <n v="563.99999999999989"/>
    <n v="468"/>
    <n v="0.6"/>
    <n v="141.34615384615381"/>
    <n v="1"/>
    <n v="104.47761194029849"/>
    <n v="587.99999999999989"/>
    <n v="0.70748299319727903"/>
    <n v="0"/>
    <s v="Y"/>
    <m/>
    <s v="ACD"/>
    <m/>
    <m/>
    <m/>
    <m/>
    <s v="TAC"/>
    <m/>
    <m/>
    <s v="PREVIOUSLY ECCR 1-07"/>
  </r>
  <r>
    <s v="ECCR 133"/>
    <s v="ECCR"/>
    <x v="10"/>
    <s v="133"/>
    <n v="1"/>
    <x v="1"/>
    <x v="0"/>
    <s v="A"/>
    <n v="27"/>
    <n v="404"/>
    <n v="14.962962962962964"/>
    <n v="6.6831683168316829"/>
    <n v="14"/>
    <n v="25.214285714285715"/>
    <n v="0.93386243386243395"/>
    <n v="24.214285714285715"/>
    <n v="0.96033994334277617"/>
    <n v="35.5"/>
    <n v="568"/>
    <n v="2.5357142857142856"/>
    <n v="2.5"/>
    <n v="906.5"/>
    <n v="757"/>
    <n v="0.89682539682539686"/>
    <n v="212.77404526166904"/>
    <n v="1"/>
    <n v="158.39453526020691"/>
    <n v="859.60714285714289"/>
    <n v="0.46998213469608208"/>
    <n v="0"/>
    <s v="Y"/>
    <m/>
    <s v="ACD"/>
    <m/>
    <m/>
    <m/>
    <m/>
    <s v="TAC"/>
    <m/>
    <m/>
    <s v="PREVIOUSLY ECCR 1-05"/>
  </r>
  <r>
    <s v="ECCR 137"/>
    <s v="ECCR"/>
    <x v="10"/>
    <s v="137"/>
    <n v="1"/>
    <x v="1"/>
    <x v="0"/>
    <s v="A"/>
    <n v="27"/>
    <n v="412"/>
    <n v="15.25925925925926"/>
    <n v="6.5533980582524274"/>
    <n v="13"/>
    <n v="23"/>
    <n v="0.85185185185185186"/>
    <n v="19.23076923076923"/>
    <n v="0.83612040133779264"/>
    <n v="37.599999999999994"/>
    <n v="601.59999999999991"/>
    <n v="2.8923076923076918"/>
    <n v="2.3846153846153846"/>
    <n v="722"/>
    <n v="690"/>
    <n v="0.71225071225071224"/>
    <n v="175.50410754294248"/>
    <n v="1"/>
    <n v="133.23694915734714"/>
    <n v="723.07692307692298"/>
    <n v="0.56978723404255327"/>
    <n v="0"/>
    <s v="Y"/>
    <m/>
    <s v="ACD"/>
    <m/>
    <m/>
    <m/>
    <m/>
    <s v="TAC"/>
    <m/>
    <m/>
    <s v="PREVIOUSLY ECCR 1-03"/>
  </r>
  <r>
    <s v="ECCR 139"/>
    <s v="ECCR"/>
    <x v="10"/>
    <s v="139"/>
    <n v="1"/>
    <x v="1"/>
    <x v="0"/>
    <s v="A"/>
    <n v="29"/>
    <n v="441"/>
    <n v="15.206896551724139"/>
    <n v="6.5759637188208613"/>
    <n v="10"/>
    <n v="24.9"/>
    <n v="0.85862068965517235"/>
    <n v="20.6"/>
    <n v="0.82730923694779124"/>
    <n v="29.999999999999996"/>
    <n v="479.99999999999994"/>
    <n v="2.9999999999999996"/>
    <n v="2.4"/>
    <n v="617.99999999999989"/>
    <n v="618"/>
    <n v="0.71034482758620698"/>
    <n v="140.1360544217687"/>
    <n v="1"/>
    <n v="106.0216160576428"/>
    <n v="618"/>
    <n v="0.71359223300970875"/>
    <n v="0"/>
    <s v="Y"/>
    <m/>
    <s v="ACD"/>
    <s v="AVM"/>
    <s v="SMT"/>
    <m/>
    <m/>
    <s v="TAC"/>
    <m/>
    <m/>
    <s v="PREVIOUSLY ECCR 1-01"/>
  </r>
  <r>
    <s v="ECCR 143"/>
    <s v="ECCR"/>
    <x v="10"/>
    <s v="143"/>
    <n v="1"/>
    <x v="0"/>
    <x v="0"/>
    <m/>
    <n v="26"/>
    <n v="717"/>
    <n v="27.576923076923077"/>
    <n v="3.6262203626220364"/>
    <n v="12"/>
    <n v="22.166666666666668"/>
    <n v="0.85256410256410264"/>
    <n v="19.25"/>
    <n v="0.86842105263157887"/>
    <n v="22.36"/>
    <n v="357.76"/>
    <n v="1.8633333333333333"/>
    <n v="1.3333333333333333"/>
    <n v="338.44"/>
    <n v="320"/>
    <n v="0.74038461538461542"/>
    <n v="60.032078103207809"/>
    <n v="0"/>
    <n v="82.363184079601979"/>
    <n v="430.43"/>
    <n v="1.6657760843807354"/>
    <n v="0"/>
    <m/>
    <s v="TLEN"/>
    <m/>
    <m/>
    <m/>
    <m/>
    <m/>
    <m/>
    <m/>
    <m/>
    <s v="PREVIOUSLY ECCR 1-34"/>
  </r>
  <r>
    <s v="ECCR 150"/>
    <s v="ECCR"/>
    <x v="10"/>
    <s v="150"/>
    <n v="1"/>
    <x v="1"/>
    <x v="0"/>
    <s v="A"/>
    <n v="56"/>
    <n v="968"/>
    <n v="17.285714285714285"/>
    <n v="5.785123966942149"/>
    <n v="14"/>
    <n v="41.857142857142854"/>
    <n v="0.74744897959183665"/>
    <n v="36.357142857142854"/>
    <n v="0.8686006825938567"/>
    <n v="39.999999999999993"/>
    <n v="639.99999999999989"/>
    <n v="2.8571428571428568"/>
    <n v="2.2857142857142856"/>
    <n v="1454.9999999999998"/>
    <n v="1477"/>
    <n v="0.64923469387755095"/>
    <n v="150.23612750885474"/>
    <n v="1"/>
    <n v="129.20093410498524"/>
    <n v="1454.2857142857138"/>
    <n v="0.66561886051080577"/>
    <n v="0"/>
    <s v="Y"/>
    <m/>
    <s v="ACD"/>
    <s v="AVM"/>
    <s v="SMT"/>
    <m/>
    <m/>
    <m/>
    <m/>
    <m/>
    <s v="PREVIOUSLY ECCR 1-46"/>
  </r>
  <r>
    <s v="ECCR 151"/>
    <s v="ECCR"/>
    <x v="10"/>
    <s v="151"/>
    <n v="1"/>
    <x v="1"/>
    <x v="0"/>
    <s v="A"/>
    <n v="48"/>
    <n v="831"/>
    <n v="17.3125"/>
    <n v="5.7761732851985563"/>
    <n v="11"/>
    <n v="39.727272727272727"/>
    <n v="0.82765151515151514"/>
    <n v="27.181818181818183"/>
    <n v="0.68421052631578949"/>
    <n v="33"/>
    <n v="528"/>
    <n v="3"/>
    <n v="2.7272727272727271"/>
    <n v="867"/>
    <n v="863"/>
    <n v="0.56628787878787878"/>
    <n v="107.94223826714801"/>
    <n v="1"/>
    <n v="92.972636815920396"/>
    <n v="897"/>
    <n v="0.9264214046822743"/>
    <n v="0"/>
    <s v="Y"/>
    <m/>
    <m/>
    <m/>
    <m/>
    <m/>
    <m/>
    <m/>
    <m/>
    <m/>
    <s v="PREVIOUSLY ECCR 1-40"/>
  </r>
  <r>
    <s v="ECCR 155"/>
    <s v="ECCR"/>
    <x v="10"/>
    <s v="155"/>
    <n v="1"/>
    <x v="1"/>
    <x v="0"/>
    <s v="A"/>
    <n v="48"/>
    <n v="886"/>
    <n v="18.458333333333332"/>
    <n v="5.4176072234762982"/>
    <n v="14"/>
    <n v="39.071428571428569"/>
    <n v="0.81398809523809523"/>
    <n v="31.714285714285715"/>
    <n v="0.81170018281535661"/>
    <n v="39.999999999999993"/>
    <n v="639.99999999999989"/>
    <n v="2.8571428571428568"/>
    <n v="2.4285714285714284"/>
    <n v="1275.9999999999998"/>
    <n v="1379"/>
    <n v="0.6607142857142857"/>
    <n v="143.17961947758783"/>
    <n v="1"/>
    <n v="131.48542999289265"/>
    <n v="1268.5714285714282"/>
    <n v="0.69842342342342367"/>
    <n v="0"/>
    <s v="Y"/>
    <m/>
    <s v="ACD"/>
    <m/>
    <m/>
    <m/>
    <m/>
    <m/>
    <m/>
    <m/>
    <s v="PREVIOUSLY ECCR 1-42"/>
  </r>
  <r>
    <s v="ECCR 1B08"/>
    <s v="ECCR"/>
    <x v="10"/>
    <s v="1B08"/>
    <n v="1"/>
    <x v="1"/>
    <x v="0"/>
    <s v="A"/>
    <n v="20"/>
    <n v="356"/>
    <n v="17.8"/>
    <n v="5.617977528089888"/>
    <n v="7"/>
    <n v="19.142857142857142"/>
    <n v="0.95714285714285707"/>
    <n v="15.285714285714286"/>
    <n v="0.79850746268656725"/>
    <n v="23"/>
    <n v="368"/>
    <n v="3.2857142857142856"/>
    <n v="2.8571428571428572"/>
    <n v="345"/>
    <n v="345"/>
    <n v="0.76428571428571435"/>
    <n v="98.756019261637249"/>
    <n v="0"/>
    <n v="87.455579246624026"/>
    <n v="351.57142857142861"/>
    <n v="1.0125965054855748"/>
    <n v="0"/>
    <s v="Y"/>
    <m/>
    <s v="ACD"/>
    <m/>
    <m/>
    <m/>
    <m/>
    <s v="TAC"/>
    <m/>
    <m/>
    <s v="PREVIOUSLY ECCR 0-08"/>
  </r>
  <r>
    <s v="ECCR 1B40"/>
    <s v="ECCR"/>
    <x v="10"/>
    <s v="1B40"/>
    <n v="1"/>
    <x v="1"/>
    <x v="3"/>
    <s v="U"/>
    <n v="128"/>
    <n v="1675"/>
    <n v="13.0859375"/>
    <n v="7.6417910447761193"/>
    <n v="15"/>
    <n v="117.2"/>
    <n v="0.91562500000000002"/>
    <n v="108.93333333333334"/>
    <n v="0.92946530147895334"/>
    <n v="36"/>
    <n v="576"/>
    <n v="2.4"/>
    <n v="2.1333333333333333"/>
    <n v="3894"/>
    <n v="4286.5"/>
    <n v="0.8510416666666667"/>
    <n v="234.12537313432838"/>
    <n v="1"/>
    <n v="152.42537313432834"/>
    <n v="3921.6000000000004"/>
    <n v="0.42712158302733572"/>
    <n v="0"/>
    <s v="Y"/>
    <m/>
    <s v="ACD"/>
    <s v="AVM"/>
    <s v="SMT"/>
    <m/>
    <m/>
    <m/>
    <m/>
    <m/>
    <s v="PREVIOUSLY ECCR 0-30"/>
  </r>
  <r>
    <s v="ECCR 1B51"/>
    <s v="ECCR"/>
    <x v="10"/>
    <s v="1B51"/>
    <n v="1"/>
    <x v="1"/>
    <x v="0"/>
    <s v="A"/>
    <n v="48"/>
    <n v="840"/>
    <n v="17.5"/>
    <n v="5.7142857142857144"/>
    <n v="14"/>
    <n v="32.142857142857146"/>
    <n v="0.66964285714285721"/>
    <n v="30.928571428571427"/>
    <n v="0.96222222222222209"/>
    <n v="46"/>
    <n v="736"/>
    <n v="3.2857142857142856"/>
    <n v="3"/>
    <n v="1449"/>
    <n v="1391"/>
    <n v="0.64434523809523803"/>
    <n v="169.3707482993197"/>
    <n v="1"/>
    <n v="147.46209429045248"/>
    <n v="1422.7142857142856"/>
    <n v="0.59042072497238685"/>
    <n v="0"/>
    <s v="Y"/>
    <m/>
    <s v="ACD"/>
    <m/>
    <m/>
    <m/>
    <m/>
    <m/>
    <m/>
    <m/>
    <s v="PREVIOUSLY ECCR 0-36"/>
  </r>
  <r>
    <s v="ECCR 1B55"/>
    <s v="ECCR"/>
    <x v="10"/>
    <s v="1B55"/>
    <n v="1"/>
    <x v="1"/>
    <x v="0"/>
    <s v="A"/>
    <n v="48"/>
    <n v="843"/>
    <n v="17.5625"/>
    <n v="5.6939501779359434"/>
    <n v="10"/>
    <n v="34"/>
    <n v="0.70833333333333337"/>
    <n v="30.1"/>
    <n v="0.8852941176470589"/>
    <n v="38"/>
    <n v="608"/>
    <n v="3.8"/>
    <n v="3.6"/>
    <n v="1149"/>
    <n v="1177"/>
    <n v="0.62708333333333333"/>
    <n v="135.68208778173189"/>
    <n v="1"/>
    <n v="118.5530679933665"/>
    <n v="1143.8"/>
    <n v="0.73701696100716907"/>
    <n v="0"/>
    <s v="Y"/>
    <m/>
    <s v="ACD"/>
    <m/>
    <m/>
    <m/>
    <m/>
    <m/>
    <m/>
    <m/>
    <s v="PREVIOUSLY ECCR 0-38"/>
  </r>
  <r>
    <s v="ECCR 200"/>
    <s v="ECCR"/>
    <x v="10"/>
    <s v="200"/>
    <n v="1"/>
    <x v="1"/>
    <x v="3"/>
    <s v="U"/>
    <n v="96"/>
    <n v="1427"/>
    <n v="14.864583333333334"/>
    <n v="6.7274001401541694"/>
    <n v="18"/>
    <n v="88.722222222222229"/>
    <n v="0.92418981481481488"/>
    <n v="73.111111111111114"/>
    <n v="0.82404508453350034"/>
    <n v="43.5"/>
    <n v="696"/>
    <n v="2.4166666666666665"/>
    <n v="2.1111111111111112"/>
    <n v="3258.5"/>
    <n v="3940"/>
    <n v="0.76157407407407407"/>
    <n v="222.8684886708713"/>
    <n v="1"/>
    <n v="164.81826976229962"/>
    <n v="3180.3333333333335"/>
    <n v="0.44869510533487056"/>
    <n v="0"/>
    <s v="Y"/>
    <m/>
    <s v="ACD"/>
    <s v="AVM"/>
    <s v="SMT"/>
    <m/>
    <m/>
    <m/>
    <m/>
    <m/>
    <s v="PREVIOUSLY ECCR 2-06"/>
  </r>
  <r>
    <s v="ECCR 245"/>
    <s v="ECCR"/>
    <x v="10"/>
    <s v="245"/>
    <n v="1"/>
    <x v="1"/>
    <x v="3"/>
    <s v="U"/>
    <n v="96"/>
    <n v="1516"/>
    <n v="15.791666666666666"/>
    <n v="6.3324538258575194"/>
    <n v="19"/>
    <n v="78.94736842105263"/>
    <n v="0.82236842105263153"/>
    <n v="65.05263157894737"/>
    <n v="0.82400000000000007"/>
    <n v="53.96"/>
    <n v="863.36"/>
    <n v="2.84"/>
    <n v="2.2105263157894739"/>
    <n v="3540.12"/>
    <n v="3487"/>
    <n v="0.67763157894736847"/>
    <n v="231.54617414248023"/>
    <n v="1"/>
    <n v="181.91542288557213"/>
    <n v="3510.2400000000002"/>
    <n v="0.43187930170016864"/>
    <n v="0"/>
    <s v="Y"/>
    <m/>
    <s v="ACD"/>
    <s v="AVM"/>
    <s v="SMT"/>
    <m/>
    <m/>
    <s v="STV"/>
    <m/>
    <m/>
    <s v="PREVIOUSLY ECCR 2-26"/>
  </r>
  <r>
    <s v="ECCR 265"/>
    <s v="ECCR"/>
    <x v="10"/>
    <s v="265"/>
    <n v="1"/>
    <x v="1"/>
    <x v="3"/>
    <s v="U"/>
    <n v="142"/>
    <n v="1645"/>
    <n v="11.584507042253522"/>
    <n v="8.6322188449848021"/>
    <n v="14"/>
    <n v="129.78571428571428"/>
    <n v="0.91398390342052305"/>
    <n v="111.71428571428571"/>
    <n v="0.86075949367088611"/>
    <n v="37.999999999999993"/>
    <n v="607.99999999999989"/>
    <n v="2.714285714285714"/>
    <n v="2.3571428571428572"/>
    <n v="4322"/>
    <n v="4776.5"/>
    <n v="0.78672032193158947"/>
    <n v="258.06339557099426"/>
    <n v="1"/>
    <n v="148.73319519104672"/>
    <n v="4245.142857142856"/>
    <n v="0.38750168259523499"/>
    <n v="0"/>
    <s v="Y"/>
    <m/>
    <s v="ACD"/>
    <s v="AVM"/>
    <s v="SMT"/>
    <m/>
    <m/>
    <m/>
    <m/>
    <m/>
    <s v="PREVIOUSLY ECCR 2-28"/>
  </r>
  <r>
    <s v="ECCS 1B12"/>
    <s v="ECCS"/>
    <x v="11"/>
    <s v="1B12"/>
    <n v="1"/>
    <x v="0"/>
    <x v="0"/>
    <s v="A"/>
    <n v="94"/>
    <n v="1164"/>
    <n v="12.382978723404255"/>
    <n v="8.0756013745704465"/>
    <n v="16"/>
    <n v="50.1875"/>
    <n v="0.53390957446808507"/>
    <n v="42.3125"/>
    <n v="0.84308841843088422"/>
    <n v="47.999999999999993"/>
    <n v="767.99999999999989"/>
    <n v="2.9999999999999996"/>
    <n v="2.1875"/>
    <n v="2030.9999999999998"/>
    <n v="2029"/>
    <n v="0.45013297872340424"/>
    <n v="174.48453608247419"/>
    <n v="1"/>
    <n v="107.49444268021591"/>
    <n v="2030.9999999999995"/>
    <n v="0.57311669128508136"/>
    <n v="0"/>
    <s v="Y"/>
    <m/>
    <s v="ACD"/>
    <m/>
    <m/>
    <m/>
    <m/>
    <m/>
    <m/>
    <m/>
    <s v="CATECS RM 964, WAS ECCR 0-16"/>
  </r>
  <r>
    <s v="ECCS 1B14"/>
    <s v="ECCS"/>
    <x v="11"/>
    <s v="1B14"/>
    <n v="1"/>
    <x v="0"/>
    <x v="0"/>
    <s v="A"/>
    <n v="30"/>
    <n v="709"/>
    <n v="23.633333333333333"/>
    <n v="4.2313117066290546"/>
    <n v="13"/>
    <n v="25.23076923076923"/>
    <n v="0.84102564102564104"/>
    <n v="8.5384615384615383"/>
    <n v="0.33841463414634149"/>
    <n v="38.999999999999993"/>
    <n v="623.99999999999989"/>
    <n v="2.9999999999999996"/>
    <n v="1.5384615384615385"/>
    <n v="332.99999999999994"/>
    <n v="333"/>
    <n v="0.2846153846153846"/>
    <n v="46.967559943582501"/>
    <n v="0"/>
    <n v="55.223880597014912"/>
    <n v="332.99999999999994"/>
    <n v="2.1291291291291294"/>
    <n v="0"/>
    <s v="Y"/>
    <m/>
    <s v="AVM"/>
    <m/>
    <m/>
    <m/>
    <m/>
    <m/>
    <m/>
    <m/>
    <s v="PREVIOUSLY ECCR 0-14"/>
  </r>
  <r>
    <s v="ECCS 1B28"/>
    <s v="ECCS"/>
    <x v="11"/>
    <s v="1B28"/>
    <n v="1"/>
    <x v="0"/>
    <x v="0"/>
    <s v="A"/>
    <n v="78"/>
    <n v="1184"/>
    <n v="15.179487179487179"/>
    <n v="6.5878378378378377"/>
    <n v="18"/>
    <n v="42.647058823529413"/>
    <n v="0.54675716440422328"/>
    <n v="22.888888888888889"/>
    <n v="0.53670498084291185"/>
    <n v="45.5"/>
    <n v="728"/>
    <n v="2.5277777777777777"/>
    <n v="1.8888888888888888"/>
    <n v="984"/>
    <n v="1056"/>
    <n v="0.29344729344729348"/>
    <n v="87.959834834834851"/>
    <n v="0"/>
    <n v="66.427123641053981"/>
    <n v="1041.4444444444446"/>
    <n v="1.1368825349407872"/>
    <n v="0"/>
    <s v="Y"/>
    <m/>
    <s v="WBD"/>
    <s v="ACD"/>
    <s v="CAR"/>
    <s v="AVM"/>
    <m/>
    <s v="DTV"/>
    <m/>
    <m/>
    <s v="PREVIOUSLY ECCR 0-12"/>
  </r>
  <r>
    <s v="ECEE 1B28"/>
    <s v="ECEE"/>
    <x v="12"/>
    <s v="1B28"/>
    <n v="1"/>
    <x v="0"/>
    <x v="1"/>
    <m/>
    <n v="40"/>
    <n v="622"/>
    <n v="15.55"/>
    <n v="6.430868167202572"/>
    <n v="13"/>
    <n v="30.4"/>
    <n v="0.76"/>
    <n v="16"/>
    <n v="0.52631578947368418"/>
    <n v="30.76"/>
    <n v="492.16"/>
    <n v="2.3661538461538463"/>
    <n v="1.7692307692307692"/>
    <n v="495.4"/>
    <n v="456"/>
    <n v="0.4"/>
    <n v="79.125401929260448"/>
    <n v="0"/>
    <n v="61.213930348258707"/>
    <n v="492.16"/>
    <n v="1.263816644993498"/>
    <n v="0"/>
    <m/>
    <s v="ECEN"/>
    <m/>
    <m/>
    <m/>
    <m/>
    <m/>
    <m/>
    <m/>
    <m/>
    <s v="PREVIOUSLY ECEE 0-24B"/>
  </r>
  <r>
    <s v="ECEE 1B79"/>
    <s v="ECEE"/>
    <x v="12"/>
    <s v="1B79"/>
    <n v="1"/>
    <x v="0"/>
    <x v="1"/>
    <m/>
    <n v="36"/>
    <n v="729"/>
    <n v="20.25"/>
    <n v="4.9382716049382713"/>
    <n v="6"/>
    <n v="14.2"/>
    <n v="0.39444444444444443"/>
    <n v="12.333333333333334"/>
    <n v="0.86854460093896724"/>
    <n v="20.333333333333336"/>
    <n v="325.33333333333337"/>
    <n v="3.3888888888888893"/>
    <n v="1.8333333333333333"/>
    <n v="264"/>
    <n v="0"/>
    <n v="0.34259259259259262"/>
    <n v="34.40024386526445"/>
    <n v="0"/>
    <n v="34.656962103064927"/>
    <n v="250.77777777777783"/>
    <n v="2.9069561364643328"/>
    <n v="0"/>
    <m/>
    <s v="ECEN"/>
    <m/>
    <m/>
    <m/>
    <m/>
    <m/>
    <m/>
    <m/>
    <m/>
    <m/>
  </r>
  <r>
    <s v="ECEE 254"/>
    <s v="ECEE"/>
    <x v="12"/>
    <s v="254"/>
    <n v="1"/>
    <x v="0"/>
    <x v="1"/>
    <s v="A"/>
    <n v="24"/>
    <n v="1958"/>
    <n v="81.583333333333329"/>
    <n v="1.2257405515832482"/>
    <n v="7"/>
    <n v="15.428571428571429"/>
    <n v="0.6428571428571429"/>
    <n v="10.142857142857142"/>
    <n v="0.65740740740740733"/>
    <n v="25"/>
    <n v="400"/>
    <n v="3.5714285714285716"/>
    <n v="1.5714285714285714"/>
    <n v="259"/>
    <n v="0"/>
    <n v="0.42261904761904762"/>
    <n v="12.950532613453962"/>
    <n v="0"/>
    <n v="52.564558161573082"/>
    <n v="253.57142857142858"/>
    <n v="7.7216901408450704"/>
    <n v="0"/>
    <s v="Y"/>
    <s v="ECEN"/>
    <m/>
    <m/>
    <m/>
    <m/>
    <m/>
    <m/>
    <m/>
    <m/>
    <s v="PREVIOUSLY ECEE 2-15"/>
  </r>
  <r>
    <s v="ECEE 265"/>
    <s v="ECEE"/>
    <x v="12"/>
    <s v="265"/>
    <n v="1"/>
    <x v="0"/>
    <x v="1"/>
    <s v="A"/>
    <n v="22"/>
    <n v="381"/>
    <n v="17.318181818181817"/>
    <n v="5.7742782152230969"/>
    <n v="11"/>
    <n v="21.181818181818183"/>
    <n v="0.96280991735537202"/>
    <n v="14"/>
    <n v="0.66094420600858361"/>
    <n v="21"/>
    <n v="336"/>
    <n v="1.9090909090909092"/>
    <n v="1.6363636363636365"/>
    <n v="247.99999999999997"/>
    <n v="207"/>
    <n v="0.63636363636363635"/>
    <n v="77.165354330708666"/>
    <n v="0"/>
    <n v="66.485753052917232"/>
    <n v="294"/>
    <n v="1.2959183673469388"/>
    <n v="0"/>
    <s v="Y"/>
    <s v="ECEN"/>
    <m/>
    <m/>
    <m/>
    <m/>
    <m/>
    <m/>
    <m/>
    <m/>
    <s v="PREVIOUSLY ECEE 2-16"/>
  </r>
  <r>
    <s v="ECEE 281A"/>
    <s v="ECEE"/>
    <x v="12"/>
    <s v="281A"/>
    <n v="1"/>
    <x v="0"/>
    <x v="1"/>
    <m/>
    <n v="16"/>
    <n v="906.5"/>
    <n v="56.65625"/>
    <n v="1.7650303364589079"/>
    <n v="10"/>
    <n v="16"/>
    <n v="1"/>
    <n v="15.5"/>
    <n v="0.96875"/>
    <n v="34"/>
    <n v="544"/>
    <n v="3.4"/>
    <n v="1.7"/>
    <n v="526"/>
    <n v="0"/>
    <n v="0.96875"/>
    <n v="58.135686707115276"/>
    <n v="0"/>
    <n v="163.8681592039801"/>
    <n v="527"/>
    <n v="1.72011385199241"/>
    <n v="0"/>
    <m/>
    <s v="ECEN"/>
    <m/>
    <m/>
    <m/>
    <m/>
    <m/>
    <m/>
    <m/>
    <m/>
    <m/>
  </r>
  <r>
    <s v="ECEE 281B"/>
    <s v="ECEE"/>
    <x v="12"/>
    <s v="281B"/>
    <n v="1"/>
    <x v="0"/>
    <x v="1"/>
    <m/>
    <n v="16"/>
    <n v="906.5"/>
    <n v="56.65625"/>
    <n v="1.7650303364589079"/>
    <n v="9"/>
    <n v="12.444444444444445"/>
    <n v="0.77777777777777779"/>
    <n v="12"/>
    <n v="0.9642857142857143"/>
    <n v="33.299999999999997"/>
    <n v="532.79999999999995"/>
    <n v="3.6999999999999997"/>
    <n v="1.8888888888888888"/>
    <n v="398.8"/>
    <n v="0"/>
    <n v="0.75"/>
    <n v="44.08163265306122"/>
    <n v="0"/>
    <n v="124.25373134328356"/>
    <n v="399.59999999999997"/>
    <n v="2.2685185185185186"/>
    <n v="0"/>
    <m/>
    <s v="ECEN"/>
    <m/>
    <m/>
    <m/>
    <m/>
    <m/>
    <m/>
    <m/>
    <m/>
    <m/>
  </r>
  <r>
    <s v="ECON 117"/>
    <s v="ECON"/>
    <x v="13"/>
    <s v="117"/>
    <n v="1"/>
    <x v="1"/>
    <x v="0"/>
    <s v="A"/>
    <n v="47"/>
    <n v="799"/>
    <n v="17"/>
    <n v="5.882352941176471"/>
    <n v="21"/>
    <n v="37.523809523809526"/>
    <n v="0.79837892603850058"/>
    <n v="32.80952380952381"/>
    <n v="0.87436548223350252"/>
    <n v="51.36"/>
    <n v="821.76"/>
    <n v="2.4457142857142857"/>
    <n v="1.9523809523809523"/>
    <n v="1766.6"/>
    <n v="1659"/>
    <n v="0.69807497467071933"/>
    <n v="210.90076881816555"/>
    <n v="1"/>
    <n v="178.37378457257782"/>
    <n v="1685.0971428571427"/>
    <n v="0.47415664039716238"/>
    <n v="0"/>
    <s v="Y"/>
    <m/>
    <s v="ACD"/>
    <s v="AVM"/>
    <s v="SMT"/>
    <m/>
    <m/>
    <s v="TAC"/>
    <m/>
    <m/>
    <s v="CAP REDUCED FR 72 961 ELEVATOR"/>
  </r>
  <r>
    <s v="ECON 119"/>
    <s v="ECON"/>
    <x v="13"/>
    <s v="119"/>
    <n v="1"/>
    <x v="1"/>
    <x v="0"/>
    <s v="A"/>
    <n v="47"/>
    <n v="703"/>
    <n v="14.957446808510639"/>
    <n v="6.6856330014224747"/>
    <n v="23"/>
    <n v="32.695652173913047"/>
    <n v="0.69565217391304357"/>
    <n v="30.173913043478262"/>
    <n v="0.9228723404255319"/>
    <n v="47.36"/>
    <n v="757.76"/>
    <n v="2.0591304347826087"/>
    <n v="1.6086956521739131"/>
    <n v="1532.12"/>
    <n v="1248"/>
    <n v="0.6419981498612396"/>
    <n v="203.27688787185355"/>
    <n v="1"/>
    <n v="151.26881779815076"/>
    <n v="1429.0365217391304"/>
    <n v="0.49193984149855907"/>
    <n v="0"/>
    <s v="Y"/>
    <m/>
    <s v="ACD"/>
    <m/>
    <m/>
    <m/>
    <m/>
    <s v="TAC"/>
    <m/>
    <m/>
    <s v="ECON HAS DIBS B4 SCHED 25 RUNS"/>
  </r>
  <r>
    <s v="ECON 13"/>
    <s v="ECON"/>
    <x v="13"/>
    <s v="13"/>
    <n v="1"/>
    <x v="1"/>
    <x v="0"/>
    <s v="A"/>
    <n v="43"/>
    <n v="764"/>
    <n v="17.767441860465116"/>
    <n v="5.6282722513089007"/>
    <n v="20"/>
    <n v="26.8"/>
    <n v="0.62325581395348839"/>
    <n v="25.45"/>
    <n v="0.94962686567164178"/>
    <n v="48.36"/>
    <n v="773.76"/>
    <n v="2.4180000000000001"/>
    <n v="1.95"/>
    <n v="1257.8399999999997"/>
    <n v="1138"/>
    <n v="0.5918604651162791"/>
    <n v="161.09450261780103"/>
    <n v="1"/>
    <n v="142.39986115931967"/>
    <n v="1230.7619999999999"/>
    <n v="0.62075364692767576"/>
    <n v="0"/>
    <s v="Y"/>
    <m/>
    <s v="SMT"/>
    <s v="AVM"/>
    <m/>
    <m/>
    <m/>
    <s v="TAC"/>
    <m/>
    <m/>
    <s v="CAP REDUCED FR 67 961 ELEVATOR"/>
  </r>
  <r>
    <s v="ECON 16"/>
    <s v="ECON"/>
    <x v="13"/>
    <s v="16"/>
    <n v="1"/>
    <x v="1"/>
    <x v="0"/>
    <s v="A"/>
    <n v="18"/>
    <n v="350"/>
    <n v="19.444444444444443"/>
    <n v="5.1428571428571432"/>
    <n v="9"/>
    <n v="15.777777777777779"/>
    <n v="0.87654320987654322"/>
    <n v="14.111111111111111"/>
    <n v="0.89436619718309851"/>
    <n v="26.4"/>
    <n v="422.4"/>
    <n v="2.9333333333333331"/>
    <n v="1.8888888888888888"/>
    <n v="374.99999999999994"/>
    <n v="351"/>
    <n v="0.78395061728395055"/>
    <n v="106.43809523809523"/>
    <n v="1"/>
    <n v="102.96664824028007"/>
    <n v="372.5333333333333"/>
    <n v="0.93951324266284908"/>
    <n v="0"/>
    <s v="Y"/>
    <m/>
    <s v="ACD"/>
    <m/>
    <m/>
    <m/>
    <m/>
    <m/>
    <m/>
    <m/>
    <m/>
  </r>
  <r>
    <s v="ECON 2"/>
    <s v="ECON"/>
    <x v="13"/>
    <s v="2"/>
    <n v="1"/>
    <x v="1"/>
    <x v="0"/>
    <s v="A"/>
    <n v="38"/>
    <n v="579"/>
    <n v="15.236842105263158"/>
    <n v="6.5630397236614852"/>
    <n v="20"/>
    <n v="27.95"/>
    <n v="0.73552631578947369"/>
    <n v="26.4"/>
    <n v="0.94454382826475847"/>
    <n v="42"/>
    <n v="672"/>
    <n v="2.1"/>
    <n v="1.75"/>
    <n v="1200"/>
    <n v="1008"/>
    <n v="0.6947368421052631"/>
    <n v="191.50259067357513"/>
    <n v="1"/>
    <n v="145.16889238020423"/>
    <n v="1108.8"/>
    <n v="0.5221861471861472"/>
    <n v="0"/>
    <s v="Y"/>
    <m/>
    <s v="ACD"/>
    <m/>
    <m/>
    <m/>
    <m/>
    <s v="TAC"/>
    <m/>
    <m/>
    <m/>
  </r>
  <r>
    <s v="ECON 205"/>
    <s v="ECON"/>
    <x v="13"/>
    <s v="205"/>
    <n v="1"/>
    <x v="1"/>
    <x v="0"/>
    <s v="A"/>
    <n v="40"/>
    <n v="605"/>
    <n v="15.125"/>
    <n v="6.6115702479338845"/>
    <n v="16"/>
    <n v="30.375"/>
    <n v="0.75937500000000002"/>
    <n v="29"/>
    <n v="0.95473251028806583"/>
    <n v="44.599999999999994"/>
    <n v="713.59999999999991"/>
    <n v="2.7874999999999996"/>
    <n v="2.1875"/>
    <n v="1299.3999999999999"/>
    <n v="1236"/>
    <n v="0.72499999999999998"/>
    <n v="213.78512396694214"/>
    <n v="1"/>
    <n v="160.87064676616913"/>
    <n v="1293.3999999999999"/>
    <n v="0.46775939384567811"/>
    <n v="0"/>
    <s v="Y"/>
    <m/>
    <s v="ACD"/>
    <s v="AVM"/>
    <s v="SMT"/>
    <m/>
    <m/>
    <s v="TAC"/>
    <m/>
    <m/>
    <s v="HANDICAP ACCESSIBLE BEGIN 967"/>
  </r>
  <r>
    <s v="ECSL 1B21"/>
    <s v="ECSL"/>
    <x v="14"/>
    <s v="1B21"/>
    <n v="1"/>
    <x v="0"/>
    <x v="1"/>
    <m/>
    <n v="12"/>
    <n v="650"/>
    <n v="54.166666666666664"/>
    <n v="1.8461538461538463"/>
    <n v="5"/>
    <n v="9.75"/>
    <n v="0.8125"/>
    <n v="7.8"/>
    <n v="0.79999999999999993"/>
    <n v="27.166666666666668"/>
    <n v="434.66666666666669"/>
    <n v="5.4333333333333336"/>
    <n v="1"/>
    <n v="225.16666666666666"/>
    <n v="27"/>
    <n v="0.65"/>
    <n v="32.6"/>
    <n v="0"/>
    <n v="87.852404643449418"/>
    <n v="211.9"/>
    <n v="3.0674846625766872"/>
    <n v="0"/>
    <s v="Y"/>
    <m/>
    <m/>
    <m/>
    <m/>
    <m/>
    <m/>
    <m/>
    <m/>
    <m/>
    <m/>
  </r>
  <r>
    <s v="ECST 1B21"/>
    <s v="ECST"/>
    <x v="15"/>
    <s v="1B21"/>
    <n v="1"/>
    <x v="1"/>
    <x v="0"/>
    <s v="A"/>
    <n v="20"/>
    <n v="394"/>
    <n v="19.7"/>
    <n v="5.0761421319796955"/>
    <n v="8"/>
    <n v="17.75"/>
    <n v="0.88749999999999996"/>
    <n v="14.75"/>
    <n v="0.83098591549295775"/>
    <n v="19.999999999999996"/>
    <n v="319.99999999999994"/>
    <n v="2.4999999999999996"/>
    <n v="2.125"/>
    <n v="301.99999999999994"/>
    <n v="276"/>
    <n v="0.73750000000000004"/>
    <n v="74.873096446700487"/>
    <n v="0"/>
    <n v="73.383084577114403"/>
    <n v="294.99999999999994"/>
    <n v="1.3355932203389833"/>
    <n v="0"/>
    <s v="Y"/>
    <m/>
    <s v="ACD"/>
    <m/>
    <m/>
    <m/>
    <m/>
    <s v="TAC"/>
    <m/>
    <m/>
    <s v="PREVIOUSLY ECST 0-03"/>
  </r>
  <r>
    <s v="EDUC 132"/>
    <s v="EDUC"/>
    <x v="16"/>
    <s v="132"/>
    <n v="1"/>
    <x v="1"/>
    <x v="2"/>
    <s v="T"/>
    <n v="24"/>
    <n v="421"/>
    <n v="17.541666666666668"/>
    <n v="5.7007125890736345"/>
    <n v="12"/>
    <n v="20.166666666666668"/>
    <n v="0.84027777777777779"/>
    <n v="17.916666666666668"/>
    <n v="0.88842975206611574"/>
    <n v="45"/>
    <n v="720"/>
    <n v="3.75"/>
    <n v="3.1666666666666665"/>
    <n v="813"/>
    <n v="813"/>
    <n v="0.74652777777777779"/>
    <n v="191.50831353919239"/>
    <n v="1"/>
    <n v="167.13308457711443"/>
    <n v="806.25"/>
    <n v="0.52217054263565887"/>
    <n v="0"/>
    <s v="Y"/>
    <m/>
    <s v="SMT"/>
    <s v="AVM"/>
    <m/>
    <m/>
    <m/>
    <m/>
    <m/>
    <m/>
    <m/>
  </r>
  <r>
    <s v="EDUC 134"/>
    <s v="EDUC"/>
    <x v="16"/>
    <s v="134"/>
    <n v="1"/>
    <x v="1"/>
    <x v="0"/>
    <s v="A"/>
    <n v="28"/>
    <n v="421"/>
    <n v="15.035714285714286"/>
    <n v="6.6508313539192399"/>
    <n v="25"/>
    <n v="24.28"/>
    <n v="0.86714285714285722"/>
    <n v="22.6"/>
    <n v="0.93080724876441512"/>
    <n v="45"/>
    <n v="720"/>
    <n v="1.8"/>
    <n v="1.44"/>
    <n v="981"/>
    <n v="624"/>
    <n v="0.80714285714285716"/>
    <n v="241.56769596199524"/>
    <n v="1"/>
    <n v="180.70362473347546"/>
    <n v="1017"/>
    <n v="0.41396263520157328"/>
    <n v="0"/>
    <s v="Y"/>
    <m/>
    <s v="ACD"/>
    <m/>
    <m/>
    <m/>
    <m/>
    <s v="TAC"/>
    <m/>
    <m/>
    <m/>
  </r>
  <r>
    <s v="EDUC 136"/>
    <s v="EDUC"/>
    <x v="16"/>
    <s v="136"/>
    <n v="1"/>
    <x v="1"/>
    <x v="0"/>
    <s v="A"/>
    <n v="28"/>
    <n v="421"/>
    <n v="15.035714285714286"/>
    <n v="6.6508313539192399"/>
    <n v="15"/>
    <n v="23.333333333333332"/>
    <n v="0.83333333333333326"/>
    <n v="20.333333333333332"/>
    <n v="0.87142857142857144"/>
    <n v="44"/>
    <n v="704"/>
    <n v="2.9333333333333331"/>
    <n v="2.4666666666666668"/>
    <n v="861"/>
    <n v="751"/>
    <n v="0.72619047619047616"/>
    <n v="212.50989707046713"/>
    <n v="1"/>
    <n v="158.96706941483058"/>
    <n v="894.66666666666663"/>
    <n v="0.4705663189269747"/>
    <n v="0"/>
    <s v="Y"/>
    <m/>
    <s v="ACD"/>
    <s v="AVM"/>
    <s v="SMT"/>
    <m/>
    <m/>
    <s v="TAC"/>
    <m/>
    <m/>
    <m/>
  </r>
  <r>
    <s v="EDUC 138"/>
    <s v="EDUC"/>
    <x v="16"/>
    <s v="138"/>
    <n v="1"/>
    <x v="1"/>
    <x v="0"/>
    <s v="A"/>
    <n v="28"/>
    <n v="421"/>
    <n v="15.035714285714286"/>
    <n v="6.6508313539192399"/>
    <n v="14"/>
    <n v="21.357142857142858"/>
    <n v="0.76275510204081631"/>
    <n v="19.214285714285715"/>
    <n v="0.89966555183946495"/>
    <n v="44.6"/>
    <n v="713.6"/>
    <n v="3.1857142857142859"/>
    <n v="2.9285714285714284"/>
    <n v="831"/>
    <n v="790"/>
    <n v="0.68622448979591844"/>
    <n v="203.55276552426201"/>
    <n v="1"/>
    <n v="152.26672758655701"/>
    <n v="856.95714285714303"/>
    <n v="0.49127310917365419"/>
    <n v="0"/>
    <s v="Y"/>
    <m/>
    <s v="ACD"/>
    <s v="AVM"/>
    <m/>
    <m/>
    <m/>
    <s v="TAC"/>
    <m/>
    <m/>
    <m/>
  </r>
  <r>
    <s v="EDUC 143"/>
    <s v="EDUC"/>
    <x v="16"/>
    <s v="143"/>
    <n v="1"/>
    <x v="1"/>
    <x v="0"/>
    <s v="A"/>
    <n v="32"/>
    <n v="634"/>
    <n v="19.8125"/>
    <n v="5.0473186119873814"/>
    <n v="17"/>
    <n v="25.705882352941178"/>
    <n v="0.8033088235294118"/>
    <n v="23.294117647058822"/>
    <n v="0.90617848970251713"/>
    <n v="37"/>
    <n v="592"/>
    <n v="2.1764705882352939"/>
    <n v="1.3529411764705883"/>
    <n v="845.99999999999989"/>
    <n v="675"/>
    <n v="0.7279411764705882"/>
    <n v="135.94358879198367"/>
    <n v="1"/>
    <n v="133.99912203687444"/>
    <n v="861.88235294117646"/>
    <n v="0.73559923559923557"/>
    <n v="0"/>
    <s v="Y"/>
    <m/>
    <s v="ACD"/>
    <s v="SEM"/>
    <s v="AVM"/>
    <s v="SMT"/>
    <m/>
    <m/>
    <m/>
    <m/>
    <s v="SMALL TBLES/CHRS"/>
  </r>
  <r>
    <s v="EDUC 155"/>
    <s v="EDUC"/>
    <x v="16"/>
    <s v="155"/>
    <n v="1"/>
    <x v="1"/>
    <x v="0"/>
    <s v="A"/>
    <n v="53"/>
    <n v="796"/>
    <n v="15.018867924528301"/>
    <n v="6.658291457286432"/>
    <n v="18"/>
    <n v="34.555555555555557"/>
    <n v="0.65199161425576524"/>
    <n v="32.944444444444443"/>
    <n v="0.95337620578778126"/>
    <n v="44.4"/>
    <n v="710.4"/>
    <n v="2.4666666666666668"/>
    <n v="1.8333333333333333"/>
    <n v="1541"/>
    <n v="1319.5"/>
    <n v="0.62159329140461217"/>
    <n v="183.76046901172529"/>
    <n v="1"/>
    <n v="137.30717481773522"/>
    <n v="1462.7333333333333"/>
    <n v="0.54418668246661506"/>
    <n v="0"/>
    <s v="Y"/>
    <m/>
    <s v="ACD"/>
    <m/>
    <m/>
    <m/>
    <m/>
    <s v="TAC"/>
    <m/>
    <m/>
    <m/>
  </r>
  <r>
    <s v="EDUC 220"/>
    <s v="EDUC"/>
    <x v="16"/>
    <s v="220"/>
    <n v="1"/>
    <x v="1"/>
    <x v="3"/>
    <s v="U"/>
    <n v="103"/>
    <n v="1506"/>
    <n v="14.621359223300971"/>
    <n v="6.8393094289508634"/>
    <n v="14"/>
    <n v="94.714285714285708"/>
    <n v="0.91955617198335637"/>
    <n v="91"/>
    <n v="0.96078431372549022"/>
    <n v="38"/>
    <n v="608"/>
    <n v="2.7142857142857144"/>
    <n v="2.2142857142857144"/>
    <n v="3437"/>
    <n v="3950"/>
    <n v="0.88349514563106801"/>
    <n v="229.61487383798141"/>
    <n v="1"/>
    <n v="167.0289330048785"/>
    <n v="3458"/>
    <n v="0.43551185656448815"/>
    <n v="75"/>
    <s v="Y"/>
    <m/>
    <s v="ACD"/>
    <s v="SMT"/>
    <s v="AVM"/>
    <m/>
    <m/>
    <s v="DFP"/>
    <s v="DSP"/>
    <s v="DVD"/>
    <s v="LARGE SCREEN PROJECTOR"/>
  </r>
  <r>
    <s v="EDUC 231"/>
    <s v="EDUC"/>
    <x v="16"/>
    <s v="231"/>
    <n v="1"/>
    <x v="1"/>
    <x v="0"/>
    <s v="A"/>
    <n v="50"/>
    <n v="808"/>
    <n v="16.16"/>
    <n v="6.1881188118811883"/>
    <n v="20"/>
    <n v="35.35"/>
    <n v="0.70700000000000007"/>
    <n v="32.25"/>
    <n v="0.91230551626591228"/>
    <n v="50.16"/>
    <n v="802.56"/>
    <n v="2.508"/>
    <n v="1.6"/>
    <n v="1626.4"/>
    <n v="1428.5"/>
    <n v="0.64500000000000002"/>
    <n v="200.20544554455444"/>
    <n v="1"/>
    <n v="160.96119402985073"/>
    <n v="1617.6599999999999"/>
    <n v="0.49948691319560357"/>
    <n v="0"/>
    <s v="Y"/>
    <m/>
    <s v="ACD"/>
    <m/>
    <m/>
    <m/>
    <m/>
    <s v="TAC"/>
    <m/>
    <m/>
    <s v="EDUC PREBOOKS"/>
  </r>
  <r>
    <s v="EDUC 330"/>
    <s v="EDUC"/>
    <x v="16"/>
    <s v="330"/>
    <n v="1"/>
    <x v="0"/>
    <x v="2"/>
    <m/>
    <n v="26"/>
    <n v="438"/>
    <n v="16.846153846153847"/>
    <n v="5.9360730593607309"/>
    <n v="8"/>
    <n v="20.285714285714285"/>
    <n v="0.78021978021978022"/>
    <n v="10.625"/>
    <n v="0.52376760563380287"/>
    <n v="23.36"/>
    <n v="373.76"/>
    <n v="2.92"/>
    <n v="1"/>
    <n v="254.27999999999997"/>
    <n v="249"/>
    <n v="0.40865384615384615"/>
    <n v="56.666666666666664"/>
    <n v="0"/>
    <n v="47.493302717183312"/>
    <n v="248.2"/>
    <n v="1.7647058823529413"/>
    <n v="0"/>
    <s v="Y"/>
    <s v="EDUC"/>
    <s v="BBS"/>
    <s v="PRO"/>
    <m/>
    <m/>
    <m/>
    <m/>
    <m/>
    <m/>
    <m/>
  </r>
  <r>
    <s v="EDUC 341"/>
    <s v="EDUC"/>
    <x v="16"/>
    <s v="341"/>
    <n v="1"/>
    <x v="0"/>
    <x v="0"/>
    <m/>
    <n v="36"/>
    <n v="600"/>
    <n v="16.666666666666668"/>
    <n v="6"/>
    <n v="13"/>
    <n v="24.53846153846154"/>
    <n v="0.68162393162393164"/>
    <n v="19.846153846153847"/>
    <n v="0.80877742946708464"/>
    <n v="31.5"/>
    <n v="504"/>
    <n v="2.4230769230769229"/>
    <n v="1.0769230769230769"/>
    <n v="643.5"/>
    <n v="577.5"/>
    <n v="0.55128205128205132"/>
    <n v="104.19230769230769"/>
    <n v="1"/>
    <n v="86.394948335246838"/>
    <n v="625.15384615384619"/>
    <n v="0.95976375046142481"/>
    <n v="0"/>
    <m/>
    <s v="EDUC"/>
    <m/>
    <m/>
    <m/>
    <m/>
    <m/>
    <m/>
    <m/>
    <m/>
    <s v="SCHEDULED BY EDUCATION"/>
  </r>
  <r>
    <s v="EKLC E1B20"/>
    <s v="EKLC"/>
    <x v="17"/>
    <s v="E1B20"/>
    <n v="1"/>
    <x v="1"/>
    <x v="3"/>
    <s v="U"/>
    <n v="109"/>
    <n v="1470"/>
    <n v="13.486238532110091"/>
    <n v="7.4149659863945576"/>
    <n v="13"/>
    <n v="89.84615384615384"/>
    <n v="0.82427664079040219"/>
    <n v="74.15384615384616"/>
    <n v="0.82534246575342474"/>
    <n v="36"/>
    <n v="576"/>
    <n v="2.7692307692307692"/>
    <n v="2.3846153846153846"/>
    <n v="2595"/>
    <n v="3001"/>
    <n v="0.68031051517290053"/>
    <n v="181.60125588697019"/>
    <n v="1"/>
    <n v="121.84665943395233"/>
    <n v="2669.5384615384619"/>
    <n v="0.55065698478561542"/>
    <n v="0"/>
    <s v="Y"/>
    <m/>
    <s v="AVM"/>
    <s v="SMT"/>
    <m/>
    <m/>
    <m/>
    <m/>
    <m/>
    <m/>
    <s v="NOT AFTER 5PM OR ON WEEKENDS"/>
  </r>
  <r>
    <s v="EKLC E1B50"/>
    <s v="EKLC"/>
    <x v="17"/>
    <s v="E1B50"/>
    <n v="1"/>
    <x v="1"/>
    <x v="0"/>
    <s v="A"/>
    <n v="46"/>
    <n v="651"/>
    <n v="14.152173913043478"/>
    <n v="7.0660522273425501"/>
    <n v="17"/>
    <n v="26.882352941176471"/>
    <n v="0.5843989769820972"/>
    <n v="26.411764705882351"/>
    <n v="0.98249452954048133"/>
    <n v="38"/>
    <n v="608"/>
    <n v="2.2352941176470589"/>
    <n v="2.0588235294117645"/>
    <n v="977"/>
    <n v="950"/>
    <n v="0.57416879795396414"/>
    <n v="154.17005511882169"/>
    <n v="1"/>
    <n v="108.54932498632158"/>
    <n v="1003.6470588235293"/>
    <n v="0.64863439221662178"/>
    <n v="50"/>
    <s v="Y"/>
    <m/>
    <s v="SMT"/>
    <s v="AVM"/>
    <m/>
    <m/>
    <m/>
    <s v="DTV"/>
    <s v="CLK"/>
    <m/>
    <s v="NOT AFTER 5PM OR ON WEEKENDS"/>
  </r>
  <r>
    <s v="EKLC E1B75"/>
    <s v="EKLC"/>
    <x v="17"/>
    <s v="E1B75"/>
    <n v="1"/>
    <x v="1"/>
    <x v="0"/>
    <s v="A"/>
    <n v="32"/>
    <n v="602"/>
    <n v="18.8125"/>
    <n v="5.3156146179401995"/>
    <n v="27"/>
    <n v="25.148148148148149"/>
    <n v="0.78587962962962965"/>
    <n v="24.851851851851851"/>
    <n v="0.98821796759941083"/>
    <n v="41"/>
    <n v="656"/>
    <n v="1.5185185185185186"/>
    <n v="1.4074074074074074"/>
    <n v="959"/>
    <n v="432"/>
    <n v="0.77662037037037035"/>
    <n v="169.25679832656576"/>
    <n v="1"/>
    <n v="158.41510042380688"/>
    <n v="1018.9259259259259"/>
    <n v="0.59081821816727853"/>
    <n v="0"/>
    <s v="Y"/>
    <m/>
    <s v="SMT"/>
    <s v="AVM"/>
    <m/>
    <m/>
    <m/>
    <s v="TAC"/>
    <m/>
    <m/>
    <s v="NOT AFTER 5PM OR ON WEEKENDS"/>
  </r>
  <r>
    <s v="EKLC M124"/>
    <s v="EKLC"/>
    <x v="17"/>
    <s v="M124"/>
    <n v="1"/>
    <x v="0"/>
    <x v="1"/>
    <s v="T"/>
    <n v="21"/>
    <n v="988"/>
    <n v="47.047619047619051"/>
    <n v="2.1255060728744941"/>
    <n v="8"/>
    <n v="20"/>
    <n v="0.95238095238095233"/>
    <n v="19.25"/>
    <n v="0.96250000000000002"/>
    <n v="31"/>
    <n v="496"/>
    <n v="3.875"/>
    <n v="1"/>
    <n v="600"/>
    <n v="0"/>
    <n v="0.91666666666666663"/>
    <n v="60.399797570850204"/>
    <n v="0"/>
    <n v="141.37645107794361"/>
    <n v="596.75"/>
    <n v="1.6556346878927524"/>
    <n v="0"/>
    <s v="Y"/>
    <s v="CHEM"/>
    <s v="BBS"/>
    <s v="PRO"/>
    <s v="LSW"/>
    <s v="LSG"/>
    <m/>
    <s v="STV"/>
    <m/>
    <m/>
    <m/>
  </r>
  <r>
    <s v="EKLC M125"/>
    <s v="EKLC"/>
    <x v="17"/>
    <s v="M125"/>
    <n v="1"/>
    <x v="0"/>
    <x v="1"/>
    <s v="T"/>
    <n v="21"/>
    <n v="935"/>
    <n v="44.523809523809526"/>
    <n v="2.2459893048128343"/>
    <n v="8"/>
    <n v="20"/>
    <n v="0.95238095238095233"/>
    <n v="20.375"/>
    <n v="1.01875"/>
    <n v="31"/>
    <n v="496"/>
    <n v="3.875"/>
    <n v="1"/>
    <n v="633"/>
    <n v="0"/>
    <n v="0.97023809523809523"/>
    <n v="67.553475935828871"/>
    <n v="0"/>
    <n v="149.63871120587538"/>
    <n v="631.625"/>
    <n v="1.4803087274886206"/>
    <n v="0"/>
    <s v="Y"/>
    <s v="CHEM"/>
    <s v="BBS"/>
    <s v="PRO"/>
    <s v="LSW"/>
    <s v="LSG"/>
    <m/>
    <m/>
    <m/>
    <m/>
    <m/>
  </r>
  <r>
    <s v="EKLC M126"/>
    <s v="EKLC"/>
    <x v="17"/>
    <s v="M126"/>
    <n v="1"/>
    <x v="0"/>
    <x v="1"/>
    <s v="T"/>
    <n v="21"/>
    <n v="997"/>
    <n v="47.476190476190474"/>
    <n v="2.106318956870612"/>
    <n v="7"/>
    <n v="20"/>
    <n v="0.95238095238095233"/>
    <n v="19.714285714285715"/>
    <n v="0.98571428571428577"/>
    <n v="27"/>
    <n v="432"/>
    <n v="3.8571428571428572"/>
    <n v="1"/>
    <n v="533"/>
    <n v="0"/>
    <n v="0.93877551020408168"/>
    <n v="53.388737641495922"/>
    <n v="0"/>
    <n v="126.10417301248857"/>
    <n v="532.28571428571433"/>
    <n v="1.8730542136339237"/>
    <n v="0"/>
    <s v="Y"/>
    <s v="CHEM"/>
    <s v="BBS"/>
    <s v="PRO"/>
    <s v="LSW"/>
    <s v="LSG"/>
    <m/>
    <s v="STV"/>
    <m/>
    <m/>
    <m/>
  </r>
  <r>
    <s v="EKLC M127"/>
    <s v="EKLC"/>
    <x v="17"/>
    <s v="M127"/>
    <n v="1"/>
    <x v="0"/>
    <x v="1"/>
    <s v="T"/>
    <n v="21"/>
    <n v="962"/>
    <n v="45.80952380952381"/>
    <n v="2.182952182952183"/>
    <n v="8"/>
    <n v="20"/>
    <n v="0.95238095238095233"/>
    <n v="20.5"/>
    <n v="1.0249999999999999"/>
    <n v="31"/>
    <n v="496"/>
    <n v="3.875"/>
    <n v="1"/>
    <n v="637"/>
    <n v="0"/>
    <n v="0.97619047619047616"/>
    <n v="66.060291060291064"/>
    <n v="0"/>
    <n v="150.55674010897891"/>
    <n v="635.5"/>
    <n v="1.5137686860739574"/>
    <n v="0"/>
    <s v="Y"/>
    <s v="CHEM"/>
    <s v="BBS"/>
    <s v="PRO"/>
    <s v="LSW"/>
    <s v="LSG"/>
    <m/>
    <s v="STV"/>
    <m/>
    <m/>
    <m/>
  </r>
  <r>
    <s v="EKLC M172"/>
    <s v="EKLC"/>
    <x v="17"/>
    <s v="M172"/>
    <n v="1"/>
    <x v="0"/>
    <x v="1"/>
    <s v="T"/>
    <n v="21"/>
    <n v="997"/>
    <n v="47.476190476190474"/>
    <n v="2.106318956870612"/>
    <n v="8"/>
    <n v="20"/>
    <n v="0.95238095238095233"/>
    <n v="20.125"/>
    <n v="1.0062500000000001"/>
    <n v="30"/>
    <n v="480"/>
    <n v="3.75"/>
    <n v="1"/>
    <n v="606"/>
    <n v="280"/>
    <n v="0.95833333333333337"/>
    <n v="60.556670010030089"/>
    <n v="0"/>
    <n v="143.03482587064676"/>
    <n v="603.75"/>
    <n v="1.6513457556935818"/>
    <n v="0"/>
    <s v="Y"/>
    <s v="CHEM"/>
    <s v="BBS"/>
    <s v="PRO"/>
    <s v="LSW"/>
    <s v="LSG"/>
    <m/>
    <s v="STV"/>
    <m/>
    <m/>
    <m/>
  </r>
  <r>
    <s v="EKLC M173"/>
    <s v="EKLC"/>
    <x v="17"/>
    <s v="M173"/>
    <n v="1"/>
    <x v="0"/>
    <x v="1"/>
    <s v="T"/>
    <n v="21"/>
    <n v="963"/>
    <n v="45.857142857142854"/>
    <n v="2.1806853582554515"/>
    <n v="8"/>
    <n v="20"/>
    <n v="0.95238095238095233"/>
    <n v="19.625"/>
    <n v="0.98124999999999996"/>
    <n v="31"/>
    <n v="496"/>
    <n v="3.875"/>
    <n v="1"/>
    <n v="607"/>
    <n v="0"/>
    <n v="0.93452380952380953"/>
    <n v="63.174974039460018"/>
    <n v="0"/>
    <n v="144.13053778725418"/>
    <n v="608.375"/>
    <n v="1.5829052804602424"/>
    <n v="0"/>
    <s v="Y"/>
    <s v="CHEM"/>
    <s v="BBS"/>
    <s v="PRO"/>
    <s v="LSW"/>
    <s v="LSG"/>
    <m/>
    <s v="STV"/>
    <m/>
    <m/>
    <m/>
  </r>
  <r>
    <s v="EKLC M174"/>
    <s v="EKLC"/>
    <x v="17"/>
    <s v="M174"/>
    <n v="1"/>
    <x v="0"/>
    <x v="1"/>
    <s v="T"/>
    <n v="21"/>
    <n v="913"/>
    <n v="43.476190476190474"/>
    <n v="2.3001095290251916"/>
    <n v="8"/>
    <n v="20"/>
    <n v="0.95238095238095233"/>
    <n v="19.25"/>
    <n v="0.96250000000000002"/>
    <n v="31"/>
    <n v="496"/>
    <n v="3.875"/>
    <n v="1"/>
    <n v="595"/>
    <n v="308"/>
    <n v="0.91666666666666663"/>
    <n v="65.361445783132524"/>
    <n v="0"/>
    <n v="141.37645107794361"/>
    <n v="596.75"/>
    <n v="1.5299539170506913"/>
    <n v="0"/>
    <s v="Y"/>
    <s v="CHEM"/>
    <m/>
    <m/>
    <m/>
    <m/>
    <m/>
    <m/>
    <m/>
    <m/>
    <m/>
  </r>
  <r>
    <s v="EKLC M175"/>
    <s v="EKLC"/>
    <x v="17"/>
    <s v="M175"/>
    <n v="1"/>
    <x v="0"/>
    <x v="1"/>
    <s v="T"/>
    <n v="21"/>
    <n v="854"/>
    <n v="40.666666666666664"/>
    <n v="2.459016393442623"/>
    <n v="8"/>
    <n v="18.857142857142858"/>
    <n v="0.89795918367346939"/>
    <n v="14.875"/>
    <n v="0.78882575757575757"/>
    <n v="31"/>
    <n v="496"/>
    <n v="3.875"/>
    <n v="1"/>
    <n v="455"/>
    <n v="0"/>
    <n v="0.70833333333333337"/>
    <n v="53.995901639344261"/>
    <n v="0"/>
    <n v="109.24543946932006"/>
    <n v="461.125"/>
    <n v="1.8519924098671727"/>
    <n v="0"/>
    <s v="Y"/>
    <s v="CHEM"/>
    <s v="BBS"/>
    <s v="PRO"/>
    <s v="LSW"/>
    <s v="LSG"/>
    <m/>
    <s v="STV"/>
    <m/>
    <m/>
    <m/>
  </r>
  <r>
    <s v="EKLC M1B25"/>
    <s v="EKLC"/>
    <x v="17"/>
    <s v="M1B25"/>
    <n v="1"/>
    <x v="0"/>
    <x v="1"/>
    <s v="T"/>
    <n v="21"/>
    <n v="911"/>
    <n v="43.38095238095238"/>
    <n v="2.3051591657519208"/>
    <n v="7"/>
    <n v="20"/>
    <n v="0.95238095238095233"/>
    <n v="20.142857142857142"/>
    <n v="1.0071428571428571"/>
    <n v="24"/>
    <n v="384"/>
    <n v="3.4285714285714284"/>
    <n v="1.1428571428571428"/>
    <n v="471"/>
    <n v="157"/>
    <n v="0.95918367346938771"/>
    <n v="53.065704876901357"/>
    <n v="0"/>
    <n v="114.52939384709106"/>
    <n v="483.42857142857139"/>
    <n v="1.8844562647754139"/>
    <n v="0"/>
    <s v="Y"/>
    <s v="CHEM"/>
    <s v="BBS"/>
    <s v="PRO"/>
    <s v="LSW"/>
    <s v="LSG"/>
    <m/>
    <m/>
    <m/>
    <m/>
    <m/>
  </r>
  <r>
    <s v="EKLC M1B27"/>
    <s v="EKLC"/>
    <x v="17"/>
    <s v="M1B27"/>
    <n v="1"/>
    <x v="0"/>
    <x v="1"/>
    <s v="T"/>
    <n v="21"/>
    <n v="953"/>
    <n v="45.38095238095238"/>
    <n v="2.2035676810073452"/>
    <n v="7"/>
    <n v="20"/>
    <n v="0.95238095238095233"/>
    <n v="20.571428571428573"/>
    <n v="1.0285714285714287"/>
    <n v="24"/>
    <n v="384"/>
    <n v="3.4285714285714284"/>
    <n v="1.1428571428571428"/>
    <n v="491.99999999999994"/>
    <n v="164"/>
    <n v="0.97959183673469397"/>
    <n v="51.806325888172694"/>
    <n v="0"/>
    <n v="116.96618946085897"/>
    <n v="493.71428571428578"/>
    <n v="1.9302662037037035"/>
    <n v="0"/>
    <s v="Y"/>
    <s v="CHEM"/>
    <s v="BBS"/>
    <s v="PRO"/>
    <s v="LSG"/>
    <s v="LSW"/>
    <m/>
    <m/>
    <m/>
    <m/>
    <m/>
  </r>
  <r>
    <s v="EKLC M1B72"/>
    <s v="EKLC"/>
    <x v="17"/>
    <s v="M1B72"/>
    <n v="1"/>
    <x v="0"/>
    <x v="1"/>
    <s v="T"/>
    <n v="21"/>
    <n v="974"/>
    <n v="46.38095238095238"/>
    <n v="2.1560574948665296"/>
    <n v="8"/>
    <n v="20"/>
    <n v="0.95238095238095233"/>
    <n v="20.5"/>
    <n v="1.0249999999999999"/>
    <n v="23.999999999999996"/>
    <n v="383.99999999999994"/>
    <n v="2.9999999999999996"/>
    <n v="1"/>
    <n v="491.99999999999994"/>
    <n v="164"/>
    <n v="0.97619047619047616"/>
    <n v="50.513347022587254"/>
    <n v="0"/>
    <n v="116.56005685856429"/>
    <n v="491.99999999999989"/>
    <n v="1.979674796747968"/>
    <n v="0"/>
    <s v="Y"/>
    <s v="CHEM"/>
    <s v="BBS"/>
    <s v="PRO"/>
    <s v="LSW"/>
    <s v="LSG"/>
    <m/>
    <m/>
    <m/>
    <m/>
    <m/>
  </r>
  <r>
    <s v="EKLC M1B73"/>
    <s v="EKLC"/>
    <x v="17"/>
    <s v="M1B73"/>
    <n v="1"/>
    <x v="0"/>
    <x v="1"/>
    <s v="T"/>
    <n v="21"/>
    <n v="952"/>
    <n v="45.333333333333336"/>
    <n v="2.2058823529411766"/>
    <n v="8"/>
    <n v="20"/>
    <n v="0.95238095238095233"/>
    <n v="19.25"/>
    <n v="0.96250000000000002"/>
    <n v="23.999999999999996"/>
    <n v="383.99999999999994"/>
    <n v="2.9999999999999996"/>
    <n v="1"/>
    <n v="461.99999999999994"/>
    <n v="154"/>
    <n v="0.91666666666666663"/>
    <n v="48.52941176470587"/>
    <n v="0"/>
    <n v="109.45273631840794"/>
    <n v="461.99999999999989"/>
    <n v="2.060606060606061"/>
    <n v="0"/>
    <s v="Y"/>
    <s v="CHEM"/>
    <s v="BBS"/>
    <s v="PRO"/>
    <s v="LSW"/>
    <s v="LSG"/>
    <m/>
    <m/>
    <m/>
    <m/>
    <m/>
  </r>
  <r>
    <s v="EKLC M1B74"/>
    <s v="EKLC"/>
    <x v="17"/>
    <s v="M1B74"/>
    <n v="1"/>
    <x v="0"/>
    <x v="1"/>
    <s v="L"/>
    <n v="21"/>
    <n v="954"/>
    <n v="45.428571428571431"/>
    <n v="2.2012578616352201"/>
    <n v="8"/>
    <n v="20"/>
    <n v="0.95238095238095233"/>
    <n v="20.25"/>
    <n v="1.0125"/>
    <n v="31"/>
    <n v="496"/>
    <n v="3.875"/>
    <n v="1"/>
    <n v="627"/>
    <n v="0"/>
    <n v="0.9642857142857143"/>
    <n v="65.801886792452834"/>
    <n v="0"/>
    <n v="148.72068230277185"/>
    <n v="627.75"/>
    <n v="1.5197132616487454"/>
    <n v="0"/>
    <s v="Y"/>
    <s v="CHEM"/>
    <s v="BBS"/>
    <s v="PRO"/>
    <s v="LSW"/>
    <s v="LSG"/>
    <m/>
    <m/>
    <m/>
    <m/>
    <m/>
  </r>
  <r>
    <s v="EKLC M1B75"/>
    <s v="EKLC"/>
    <x v="17"/>
    <s v="M1B75"/>
    <n v="1"/>
    <x v="0"/>
    <x v="1"/>
    <s v="T"/>
    <n v="21"/>
    <n v="828"/>
    <n v="39.428571428571431"/>
    <n v="2.5362318840579712"/>
    <n v="7"/>
    <n v="20"/>
    <n v="0.95238095238095233"/>
    <n v="20.428571428571427"/>
    <n v="1.0214285714285714"/>
    <n v="27"/>
    <n v="432"/>
    <n v="3.8571428571428572"/>
    <n v="1"/>
    <n v="552"/>
    <n v="0"/>
    <n v="0.97278911564625847"/>
    <n v="66.614906832298132"/>
    <n v="0"/>
    <n v="130.67316478830335"/>
    <n v="551.57142857142856"/>
    <n v="1.5011655011655012"/>
    <n v="0"/>
    <s v="Y"/>
    <s v="CHEM"/>
    <s v="BBS"/>
    <s v="PRO"/>
    <s v="LSW"/>
    <s v="LSG"/>
    <m/>
    <m/>
    <m/>
    <m/>
    <m/>
  </r>
  <r>
    <s v="EKLC M203"/>
    <s v="EKLC"/>
    <x v="17"/>
    <s v="M203"/>
    <n v="1"/>
    <x v="1"/>
    <x v="0"/>
    <s v="A"/>
    <n v="30"/>
    <n v="459"/>
    <n v="15.3"/>
    <n v="6.5359477124183005"/>
    <n v="27"/>
    <n v="24.888888888888889"/>
    <n v="0.82962962962962961"/>
    <n v="22.62962962962963"/>
    <n v="0.90922619047619047"/>
    <n v="45"/>
    <n v="720"/>
    <n v="1.6666666666666667"/>
    <n v="1.5185185185185186"/>
    <n v="1003"/>
    <n v="588"/>
    <n v="0.75432098765432098"/>
    <n v="221.85911401597676"/>
    <n v="1"/>
    <n v="168.87783305693753"/>
    <n v="1018.3333333333334"/>
    <n v="0.45073649754500816"/>
    <n v="0"/>
    <s v="Y"/>
    <m/>
    <s v="SMT"/>
    <s v="AVM"/>
    <m/>
    <m/>
    <m/>
    <s v="TAC"/>
    <m/>
    <m/>
    <m/>
  </r>
  <r>
    <s v="EKLC M225"/>
    <s v="EKLC"/>
    <x v="17"/>
    <s v="M225"/>
    <n v="1"/>
    <x v="0"/>
    <x v="1"/>
    <s v="T"/>
    <n v="40"/>
    <n v="1830"/>
    <n v="45.75"/>
    <n v="2.1857923497267762"/>
    <n v="2"/>
    <n v="24"/>
    <n v="0.6"/>
    <n v="23"/>
    <n v="0.95833333333333337"/>
    <n v="20"/>
    <n v="320"/>
    <n v="10"/>
    <n v="2"/>
    <n v="460"/>
    <n v="184"/>
    <n v="0.57499999999999996"/>
    <n v="25.136612021857921"/>
    <n v="0"/>
    <n v="57.2139303482587"/>
    <n v="459.99999999999994"/>
    <n v="3.9782608695652177"/>
    <n v="0"/>
    <s v="Y"/>
    <s v="CHEM"/>
    <s v="BBS"/>
    <s v="PRO"/>
    <s v="LSW"/>
    <s v="LSG"/>
    <m/>
    <m/>
    <m/>
    <m/>
    <m/>
  </r>
  <r>
    <s v="EKLC M272"/>
    <s v="EKLC"/>
    <x v="17"/>
    <s v="M272"/>
    <n v="1"/>
    <x v="0"/>
    <x v="1"/>
    <s v="T"/>
    <n v="21"/>
    <n v="1334"/>
    <n v="63.523809523809526"/>
    <n v="1.5742128935532234"/>
    <n v="8"/>
    <n v="20"/>
    <n v="0.95238095238095233"/>
    <n v="21"/>
    <n v="1.05"/>
    <n v="23.999999999999996"/>
    <n v="383.99999999999994"/>
    <n v="2.9999999999999996"/>
    <n v="1"/>
    <n v="503.99999999999994"/>
    <n v="0"/>
    <n v="1"/>
    <n v="37.781109445277359"/>
    <n v="0"/>
    <n v="119.40298507462684"/>
    <n v="503.99999999999994"/>
    <n v="2.6468253968253972"/>
    <n v="0"/>
    <s v="Y"/>
    <s v="CHEM"/>
    <s v="BBS"/>
    <s v="PRO"/>
    <s v="LSW"/>
    <s v="LSG"/>
    <m/>
    <m/>
    <m/>
    <m/>
    <m/>
  </r>
  <r>
    <s v="EKLC M273"/>
    <s v="EKLC"/>
    <x v="17"/>
    <s v="M273"/>
    <n v="1"/>
    <x v="0"/>
    <x v="1"/>
    <s v="T"/>
    <n v="21"/>
    <n v="867"/>
    <n v="41.285714285714285"/>
    <n v="2.422145328719723"/>
    <n v="8"/>
    <n v="17.875"/>
    <n v="0.85119047619047616"/>
    <n v="18.125"/>
    <n v="1.013986013986014"/>
    <n v="26"/>
    <n v="416"/>
    <n v="3.25"/>
    <n v="1"/>
    <n v="465"/>
    <n v="0"/>
    <n v="0.86309523809523814"/>
    <n v="54.354094579008077"/>
    <n v="0"/>
    <n v="111.64416015162283"/>
    <n v="471.25"/>
    <n v="1.8397877984084881"/>
    <n v="0"/>
    <s v="Y"/>
    <s v="CHEM"/>
    <s v="BBS"/>
    <s v="PRO"/>
    <s v="LSW"/>
    <s v="LSG"/>
    <m/>
    <s v="STV"/>
    <m/>
    <m/>
    <m/>
  </r>
  <r>
    <s v="EKLC M275"/>
    <s v="EKLC"/>
    <x v="17"/>
    <s v="M275"/>
    <n v="1"/>
    <x v="0"/>
    <x v="1"/>
    <s v="L"/>
    <n v="21"/>
    <n v="854"/>
    <n v="40.666666666666664"/>
    <n v="2.459016393442623"/>
    <n v="8"/>
    <n v="20"/>
    <n v="0.95238095238095233"/>
    <n v="19.75"/>
    <n v="0.98750000000000004"/>
    <n v="31"/>
    <n v="496"/>
    <n v="3.875"/>
    <n v="1"/>
    <n v="611"/>
    <n v="316"/>
    <n v="0.94047619047619047"/>
    <n v="71.692037470725992"/>
    <n v="0"/>
    <n v="145.04856669035772"/>
    <n v="612.25"/>
    <n v="1.3948550428746427"/>
    <n v="0"/>
    <s v="Y"/>
    <s v="CHEM"/>
    <m/>
    <m/>
    <m/>
    <m/>
    <m/>
    <m/>
    <m/>
    <m/>
    <m/>
  </r>
  <r>
    <s v="ENVD 120"/>
    <s v="ENVD"/>
    <x v="18"/>
    <s v="120"/>
    <n v="1"/>
    <x v="1"/>
    <x v="0"/>
    <s v="A"/>
    <n v="65"/>
    <n v="970"/>
    <n v="14.923076923076923"/>
    <n v="6.7010309278350517"/>
    <n v="20"/>
    <n v="33.1"/>
    <n v="0.50923076923076926"/>
    <n v="31.2"/>
    <n v="0.94259818731117817"/>
    <n v="48"/>
    <n v="768"/>
    <n v="2.4"/>
    <n v="1.7"/>
    <n v="1475"/>
    <n v="1452"/>
    <n v="0.48"/>
    <n v="154.39175257731958"/>
    <n v="1"/>
    <n v="114.62686567164178"/>
    <n v="1497.6"/>
    <n v="0.64770299145299148"/>
    <n v="0"/>
    <s v="Y"/>
    <m/>
    <s v="ACD"/>
    <s v="AVM"/>
    <s v="SMT"/>
    <m/>
    <m/>
    <s v="TAC"/>
    <m/>
    <m/>
    <m/>
  </r>
  <r>
    <s v="ENVD 122"/>
    <s v="ENVD"/>
    <x v="18"/>
    <s v="122"/>
    <n v="1"/>
    <x v="1"/>
    <x v="0"/>
    <s v="A"/>
    <n v="30"/>
    <n v="569"/>
    <n v="18.966666666666665"/>
    <n v="5.272407732864675"/>
    <n v="18"/>
    <n v="22.833333333333332"/>
    <n v="0.76111111111111107"/>
    <n v="19.166666666666668"/>
    <n v="0.83941605839416067"/>
    <n v="54.886666666666663"/>
    <n v="878.18666666666661"/>
    <n v="3.0492592592592591"/>
    <n v="1.5"/>
    <n v="1053.8666666666666"/>
    <n v="795"/>
    <n v="0.63888888888888895"/>
    <n v="184.8847881273189"/>
    <n v="1"/>
    <n v="174.46010687304218"/>
    <n v="1051.9944444444445"/>
    <n v="0.54087738105925776"/>
    <n v="0"/>
    <s v="Y"/>
    <m/>
    <s v="SMT"/>
    <s v="AVM"/>
    <m/>
    <m/>
    <m/>
    <s v="TAC"/>
    <m/>
    <m/>
    <m/>
  </r>
  <r>
    <s v="ENVD 211"/>
    <s v="ENVD"/>
    <x v="18"/>
    <s v="211"/>
    <n v="1"/>
    <x v="0"/>
    <x v="5"/>
    <m/>
    <n v="24"/>
    <n v="466"/>
    <n v="19.416666666666668"/>
    <n v="5.1502145922746783"/>
    <n v="6"/>
    <n v="20"/>
    <n v="0.83333333333333337"/>
    <n v="17.666666666666668"/>
    <n v="0.88333333333333341"/>
    <n v="21.159999999999997"/>
    <n v="338.55999999999995"/>
    <n v="3.526666666666666"/>
    <n v="1.3333333333333333"/>
    <n v="374.15999999999997"/>
    <n v="318"/>
    <n v="0.73611111111111116"/>
    <n v="80.220314735336189"/>
    <n v="0"/>
    <n v="77.49309010503039"/>
    <n v="373.82666666666665"/>
    <n v="1.2465670364161643"/>
    <n v="0"/>
    <m/>
    <s v="ENVD"/>
    <m/>
    <m/>
    <m/>
    <m/>
    <m/>
    <m/>
    <m/>
    <m/>
    <m/>
  </r>
  <r>
    <s v="ENVD 214"/>
    <s v="ENVD"/>
    <x v="18"/>
    <s v="214"/>
    <n v="1"/>
    <x v="0"/>
    <x v="6"/>
    <s v="F"/>
    <n v="40"/>
    <n v="1291"/>
    <n v="32.274999999999999"/>
    <n v="3.0983733539891558"/>
    <n v="8"/>
    <n v="26"/>
    <n v="0.65"/>
    <n v="27.625"/>
    <n v="1.0625"/>
    <n v="23.999999999999996"/>
    <n v="383.99999999999994"/>
    <n v="2.9999999999999996"/>
    <n v="1.875"/>
    <n v="662.99999999999989"/>
    <n v="663"/>
    <n v="0.69062500000000004"/>
    <n v="51.355538342370252"/>
    <n v="0"/>
    <n v="82.462686567164155"/>
    <n v="663"/>
    <n v="1.947209653092006"/>
    <n v="0"/>
    <s v="Y"/>
    <s v="ENVD"/>
    <m/>
    <m/>
    <m/>
    <m/>
    <m/>
    <m/>
    <m/>
    <m/>
    <m/>
  </r>
  <r>
    <s v="FLMG 051"/>
    <s v="FLMG"/>
    <x v="19"/>
    <s v="051"/>
    <n v="1"/>
    <x v="0"/>
    <x v="2"/>
    <m/>
    <n v="25"/>
    <n v="375"/>
    <n v="15"/>
    <n v="6.666666666666667"/>
    <n v="9"/>
    <n v="17.625"/>
    <n v="0.70499999999999996"/>
    <n v="14.555555555555555"/>
    <n v="0.82584712371946412"/>
    <n v="27.2"/>
    <n v="435.2"/>
    <n v="3.0222222222222221"/>
    <n v="1.3333333333333333"/>
    <n v="388"/>
    <n v="400"/>
    <n v="0.5822222222222222"/>
    <n v="105.57629629629629"/>
    <n v="1"/>
    <n v="78.788280818131554"/>
    <n v="395.9111111111111"/>
    <n v="0.94718230803771897"/>
    <n v="0"/>
    <s v="Y"/>
    <m/>
    <m/>
    <m/>
    <m/>
    <m/>
    <m/>
    <m/>
    <m/>
    <m/>
    <m/>
  </r>
  <r>
    <s v="FLMG 102"/>
    <s v="FLMG"/>
    <x v="19"/>
    <s v="102"/>
    <n v="1"/>
    <x v="0"/>
    <x v="0"/>
    <m/>
    <n v="51"/>
    <n v="1015"/>
    <n v="19.901960784313726"/>
    <n v="5.0246305418719208"/>
    <n v="11"/>
    <n v="25.454545454545453"/>
    <n v="0.49910873440285203"/>
    <n v="23.818181818181817"/>
    <n v="0.93571428571428572"/>
    <n v="22.8"/>
    <n v="364.8"/>
    <n v="2.0727272727272728"/>
    <n v="1.3636363636363635"/>
    <n v="539.5"/>
    <n v="368"/>
    <n v="0.46702317290552581"/>
    <n v="53.502910882221222"/>
    <n v="0"/>
    <n v="52.975762896746211"/>
    <n v="543.0545454545454"/>
    <n v="1.8690571849471007"/>
    <n v="0"/>
    <m/>
    <s v="FINE"/>
    <m/>
    <m/>
    <m/>
    <m/>
    <m/>
    <m/>
    <m/>
    <m/>
    <m/>
  </r>
  <r>
    <s v="FLMG 103"/>
    <s v="FLMG"/>
    <x v="19"/>
    <s v="103"/>
    <n v="1"/>
    <x v="0"/>
    <x v="0"/>
    <m/>
    <n v="51"/>
    <n v="1015"/>
    <n v="19.901960784313726"/>
    <n v="5.0246305418719208"/>
    <n v="10"/>
    <n v="22.3"/>
    <n v="0.43725490196078431"/>
    <n v="22.6"/>
    <n v="1.0134529147982063"/>
    <n v="20.36"/>
    <n v="325.76"/>
    <n v="2.036"/>
    <n v="1.4"/>
    <n v="449.59999999999997"/>
    <n v="330"/>
    <n v="0.44313725490196082"/>
    <n v="45.333596059113304"/>
    <n v="0"/>
    <n v="44.886937859721002"/>
    <n v="460.13600000000002"/>
    <n v="2.205869568996992"/>
    <n v="0"/>
    <m/>
    <s v="FINE"/>
    <m/>
    <m/>
    <m/>
    <m/>
    <m/>
    <m/>
    <m/>
    <m/>
    <m/>
  </r>
  <r>
    <s v="FLMG 130"/>
    <s v="FLMG"/>
    <x v="19"/>
    <s v="130"/>
    <n v="1"/>
    <x v="0"/>
    <x v="7"/>
    <m/>
    <n v="200"/>
    <n v="4000"/>
    <n v="20"/>
    <n v="5"/>
    <n v="8"/>
    <n v="23"/>
    <n v="0.115"/>
    <n v="22.875"/>
    <n v="0.99456521739130432"/>
    <n v="48"/>
    <n v="768"/>
    <n v="6"/>
    <n v="2"/>
    <n v="1098"/>
    <n v="549"/>
    <n v="0.114375"/>
    <n v="27.45"/>
    <n v="0"/>
    <n v="27.313432835820894"/>
    <n v="1098"/>
    <n v="3.6429872495446265"/>
    <n v="0"/>
    <s v="Y"/>
    <m/>
    <m/>
    <m/>
    <m/>
    <m/>
    <m/>
    <m/>
    <m/>
    <m/>
    <s v="WHILE F A N141 IS RENOVTED"/>
  </r>
  <r>
    <s v="FLMG 150"/>
    <s v="FLMG"/>
    <x v="19"/>
    <s v="150"/>
    <n v="1"/>
    <x v="0"/>
    <x v="2"/>
    <m/>
    <n v="20"/>
    <n v="585"/>
    <n v="29.25"/>
    <n v="3.4188034188034186"/>
    <n v="6"/>
    <n v="14"/>
    <n v="0.7"/>
    <n v="14.5"/>
    <n v="1.0357142857142858"/>
    <n v="34.5"/>
    <n v="552"/>
    <n v="5.75"/>
    <n v="1.5"/>
    <n v="498.4"/>
    <n v="261"/>
    <n v="0.72499999999999998"/>
    <n v="85.512820512820511"/>
    <n v="0"/>
    <n v="124.44029850746267"/>
    <n v="500.25"/>
    <n v="1.169415292353823"/>
    <n v="0"/>
    <m/>
    <s v="FINE"/>
    <m/>
    <m/>
    <m/>
    <m/>
    <m/>
    <m/>
    <m/>
    <m/>
    <m/>
  </r>
  <r>
    <s v="FLMG 155"/>
    <s v="FLMG"/>
    <x v="19"/>
    <s v="155"/>
    <n v="1"/>
    <x v="0"/>
    <x v="8"/>
    <m/>
    <n v="200"/>
    <n v="1280"/>
    <n v="6.4"/>
    <n v="15.625"/>
    <n v="8"/>
    <n v="31.4"/>
    <n v="0.157"/>
    <n v="45"/>
    <n v="1.4331210191082804"/>
    <n v="27"/>
    <n v="432"/>
    <n v="3.375"/>
    <n v="1.625"/>
    <n v="869.69999999999982"/>
    <n v="1080"/>
    <n v="0.22500000000000001"/>
    <n v="94.921875"/>
    <n v="0"/>
    <n v="30.223880597014922"/>
    <n v="1215"/>
    <n v="1.0534979423868314"/>
    <n v="0"/>
    <s v="Y"/>
    <m/>
    <s v="AVM"/>
    <m/>
    <m/>
    <m/>
    <m/>
    <m/>
    <m/>
    <m/>
    <m/>
  </r>
  <r>
    <s v="FLMG 178A"/>
    <s v="FLMG"/>
    <x v="19"/>
    <s v="178A"/>
    <n v="1"/>
    <x v="0"/>
    <x v="7"/>
    <m/>
    <n v="75"/>
    <n v="2401"/>
    <n v="32.013333333333335"/>
    <n v="3.1236984589754271"/>
    <n v="4"/>
    <n v="25"/>
    <n v="0.33333333333333331"/>
    <n v="20.5"/>
    <n v="0.82"/>
    <n v="30.299999999999997"/>
    <n v="484.79999999999995"/>
    <n v="7.5749999999999993"/>
    <n v="1.75"/>
    <n v="620.59999999999991"/>
    <n v="246"/>
    <n v="0.27333333333333332"/>
    <n v="25.870470637234479"/>
    <n v="0"/>
    <n v="41.203980099502481"/>
    <n v="621.14999999999986"/>
    <n v="3.8654109313370371"/>
    <n v="0"/>
    <m/>
    <s v="FINE"/>
    <m/>
    <m/>
    <m/>
    <m/>
    <m/>
    <m/>
    <m/>
    <m/>
    <m/>
  </r>
  <r>
    <s v="FLMG 265"/>
    <s v="FLMG"/>
    <x v="19"/>
    <s v="265"/>
    <n v="1"/>
    <x v="0"/>
    <x v="0"/>
    <m/>
    <n v="100"/>
    <n v="1521"/>
    <n v="15.21"/>
    <n v="6.5746219592373443"/>
    <n v="5"/>
    <n v="18"/>
    <n v="0.18"/>
    <n v="16.2"/>
    <n v="0.89999999999999991"/>
    <n v="38"/>
    <n v="608"/>
    <n v="7.6"/>
    <n v="2"/>
    <n v="615.59999999999991"/>
    <n v="243"/>
    <n v="0.16200000000000001"/>
    <n v="40.473372781065088"/>
    <n v="0"/>
    <n v="30.626865671641788"/>
    <n v="615.6"/>
    <n v="2.4707602339181287"/>
    <n v="0"/>
    <s v="Y"/>
    <m/>
    <m/>
    <m/>
    <m/>
    <m/>
    <m/>
    <m/>
    <m/>
    <m/>
    <m/>
  </r>
  <r>
    <s v="FLMG 274"/>
    <s v="FLMG"/>
    <x v="19"/>
    <s v="274"/>
    <n v="1"/>
    <x v="0"/>
    <x v="7"/>
    <m/>
    <n v="100"/>
    <n v="3417"/>
    <n v="34.17"/>
    <n v="2.9265437518290898"/>
    <n v="7"/>
    <n v="20.714285714285715"/>
    <n v="0.20714285714285716"/>
    <n v="15.857142857142858"/>
    <n v="0.76551724137931032"/>
    <n v="53.1"/>
    <n v="849.6"/>
    <n v="7.5857142857142863"/>
    <n v="1.8571428571428572"/>
    <n v="841.09999999999991"/>
    <n v="333"/>
    <n v="0.15857142857142859"/>
    <n v="24.641916468079774"/>
    <n v="0"/>
    <n v="41.891257995735607"/>
    <n v="842.01428571428585"/>
    <n v="4.0581259225327013"/>
    <n v="0"/>
    <m/>
    <s v="FINE"/>
    <m/>
    <m/>
    <m/>
    <m/>
    <m/>
    <m/>
    <m/>
    <m/>
    <m/>
  </r>
  <r>
    <s v="FLMG 30"/>
    <s v="FLMG"/>
    <x v="19"/>
    <s v="30"/>
    <n v="1"/>
    <x v="0"/>
    <x v="7"/>
    <m/>
    <n v="45"/>
    <n v="4408"/>
    <n v="97.955555555555549"/>
    <n v="1.0208711433756805"/>
    <n v="5"/>
    <n v="18"/>
    <n v="0.4"/>
    <n v="15.8"/>
    <n v="0.87777777777777777"/>
    <n v="38"/>
    <n v="608"/>
    <n v="7.6"/>
    <n v="2"/>
    <n v="600.39999999999986"/>
    <n v="237"/>
    <n v="0.35111111111111115"/>
    <n v="13.620689655172416"/>
    <n v="0"/>
    <n v="66.379215035931452"/>
    <n v="600.40000000000009"/>
    <n v="7.3417721518987333"/>
    <n v="0"/>
    <m/>
    <s v="FINE"/>
    <m/>
    <m/>
    <m/>
    <m/>
    <m/>
    <m/>
    <m/>
    <m/>
    <m/>
  </r>
  <r>
    <s v="GUGG 2"/>
    <s v="GUGG"/>
    <x v="20"/>
    <s v="2"/>
    <n v="1"/>
    <x v="1"/>
    <x v="0"/>
    <s v="T"/>
    <n v="36"/>
    <n v="707"/>
    <n v="19.638888888888889"/>
    <n v="5.0919377652050919"/>
    <n v="21"/>
    <n v="26"/>
    <n v="0.72222222222222221"/>
    <n v="24.19047619047619"/>
    <n v="0.93040293040293043"/>
    <n v="50.166666666666664"/>
    <n v="802.66666666666663"/>
    <n v="2.3888888888888888"/>
    <n v="1.9047619047619047"/>
    <n v="1197.3333333333333"/>
    <n v="1061"/>
    <n v="0.67195767195767198"/>
    <n v="171.64859343077163"/>
    <n v="1"/>
    <n v="167.71082857318345"/>
    <n v="1213.5555555555554"/>
    <n v="0.58258560703167928"/>
    <n v="0"/>
    <s v="Y"/>
    <m/>
    <s v="SMT"/>
    <s v="AVM"/>
    <m/>
    <m/>
    <m/>
    <m/>
    <m/>
    <m/>
    <s v="CAP LOWERED 6/17/93"/>
  </r>
  <r>
    <s v="GUGG 205"/>
    <s v="GUGG"/>
    <x v="20"/>
    <s v="205"/>
    <n v="1"/>
    <x v="1"/>
    <x v="0"/>
    <s v="U"/>
    <n v="49"/>
    <n v="856"/>
    <n v="17.469387755102041"/>
    <n v="5.7242990654205608"/>
    <n v="19"/>
    <n v="35.055555555555557"/>
    <n v="0.71541950113378683"/>
    <n v="31.631578947368421"/>
    <n v="0.90232713320543834"/>
    <n v="53.486666666666665"/>
    <n v="855.78666666666663"/>
    <n v="2.8150877192982455"/>
    <n v="2.0526315789473686"/>
    <n v="1675.5066666666667"/>
    <n v="1650"/>
    <n v="0.64554242749731472"/>
    <n v="197.64809804886045"/>
    <n v="1"/>
    <n v="171.78065989422737"/>
    <n v="1691.8677192982454"/>
    <n v="0.50594972067618416"/>
    <n v="75"/>
    <s v="Y"/>
    <m/>
    <s v="AVM"/>
    <s v="SMT"/>
    <m/>
    <m/>
    <m/>
    <m/>
    <m/>
    <m/>
    <s v="ELEVATOR FALL 96"/>
  </r>
  <r>
    <s v="GUGG 206"/>
    <s v="GUGG"/>
    <x v="20"/>
    <s v="206"/>
    <n v="1"/>
    <x v="1"/>
    <x v="0"/>
    <m/>
    <n v="37"/>
    <n v="626"/>
    <n v="16.918918918918919"/>
    <n v="5.9105431309904155"/>
    <n v="16"/>
    <n v="24.5625"/>
    <n v="0.66385135135135132"/>
    <n v="22.5625"/>
    <n v="0.9185750636132316"/>
    <n v="42.359999999999992"/>
    <n v="677.75999999999988"/>
    <n v="2.6474999999999995"/>
    <n v="2.125"/>
    <n v="947.52"/>
    <n v="876"/>
    <n v="0.60979729729729726"/>
    <n v="152.67531948881785"/>
    <n v="1"/>
    <n v="128.51250504235577"/>
    <n v="955.74749999999972"/>
    <n v="0.65498471091998689"/>
    <n v="0"/>
    <s v="Y"/>
    <m/>
    <s v="AVM"/>
    <s v="SMT"/>
    <m/>
    <m/>
    <m/>
    <m/>
    <m/>
    <m/>
    <s v="ELEVATOR FALL 96"/>
  </r>
  <r>
    <s v="GUGG 3"/>
    <s v="GUGG"/>
    <x v="20"/>
    <s v="3"/>
    <n v="1"/>
    <x v="1"/>
    <x v="0"/>
    <s v="T"/>
    <n v="37"/>
    <n v="706"/>
    <n v="19.081081081081081"/>
    <n v="5.2407932011331448"/>
    <n v="28"/>
    <n v="25.392857142857142"/>
    <n v="0.68629343629343631"/>
    <n v="25.107142857142858"/>
    <n v="0.98874824191279886"/>
    <n v="44"/>
    <n v="704"/>
    <n v="1.5714285714285714"/>
    <n v="1.0714285714285714"/>
    <n v="1093"/>
    <n v="54"/>
    <n v="0.6785714285714286"/>
    <n v="156.47511129097532"/>
    <n v="1"/>
    <n v="148.54299928926793"/>
    <n v="1104.7142857142858"/>
    <n v="0.63907927065821801"/>
    <n v="0"/>
    <s v="Y"/>
    <m/>
    <m/>
    <m/>
    <m/>
    <m/>
    <m/>
    <m/>
    <m/>
    <m/>
    <m/>
  </r>
  <r>
    <s v="GUGG 6"/>
    <s v="GUGG"/>
    <x v="20"/>
    <s v="6"/>
    <n v="1"/>
    <x v="0"/>
    <x v="1"/>
    <s v="T"/>
    <n v="30"/>
    <n v="1151"/>
    <n v="38.366666666666667"/>
    <n v="2.6064291920069507"/>
    <n v="13"/>
    <n v="14.923076923076923"/>
    <n v="0.49743589743589745"/>
    <n v="14.692307692307692"/>
    <n v="0.98453608247422675"/>
    <n v="32.333333333333336"/>
    <n v="517.33333333333337"/>
    <n v="2.4871794871794872"/>
    <n v="1.0769230769230769"/>
    <n v="480"/>
    <n v="64"/>
    <n v="0.48974358974358972"/>
    <n v="41.272917641292963"/>
    <n v="0"/>
    <n v="78.781307139516088"/>
    <n v="475.05128205128204"/>
    <n v="2.4228963134884225"/>
    <n v="0"/>
    <s v="Y"/>
    <s v="GEOG"/>
    <s v="BBS"/>
    <s v="PRO"/>
    <m/>
    <m/>
    <m/>
    <m/>
    <m/>
    <m/>
    <m/>
  </r>
  <r>
    <s v="HALE 230"/>
    <s v="HALE"/>
    <x v="21"/>
    <s v="230"/>
    <n v="1"/>
    <x v="1"/>
    <x v="0"/>
    <m/>
    <n v="88"/>
    <n v="1314"/>
    <n v="14.931818181818182"/>
    <n v="6.6971080669710803"/>
    <n v="19"/>
    <n v="57.210526315789473"/>
    <n v="0.65011961722488032"/>
    <n v="56.631578947368418"/>
    <n v="0.98988040478380857"/>
    <n v="49.199999999999996"/>
    <n v="787.19999999999993"/>
    <n v="2.5894736842105259"/>
    <n v="2"/>
    <n v="2992.6"/>
    <n v="2815"/>
    <n v="0.6435406698564593"/>
    <n v="212.04518144676757"/>
    <n v="1"/>
    <n v="157.52338784546166"/>
    <n v="2786.273684210526"/>
    <n v="0.47159760631063563"/>
    <n v="0"/>
    <s v="Y"/>
    <m/>
    <s v="AVM"/>
    <s v="SMT"/>
    <m/>
    <m/>
    <m/>
    <m/>
    <m/>
    <m/>
    <m/>
  </r>
  <r>
    <s v="HALE 235"/>
    <s v="HALE"/>
    <x v="21"/>
    <s v="235"/>
    <n v="1"/>
    <x v="1"/>
    <x v="0"/>
    <m/>
    <n v="15"/>
    <n v="227"/>
    <n v="15.133333333333333"/>
    <n v="6.607929515418502"/>
    <n v="7"/>
    <n v="12.285714285714286"/>
    <n v="0.81904761904761914"/>
    <n v="9.8571428571428577"/>
    <n v="0.80232558139534882"/>
    <n v="18.826666666666664"/>
    <n v="301.22666666666663"/>
    <n v="2.6895238095238092"/>
    <n v="1"/>
    <n v="164.05999999999997"/>
    <n v="123"/>
    <n v="0.65714285714285714"/>
    <n v="81.752045311516667"/>
    <n v="0"/>
    <n v="61.551291163231454"/>
    <n v="185.57714285714283"/>
    <n v="1.2232109865747014"/>
    <n v="0"/>
    <s v="Y"/>
    <m/>
    <s v="SEM"/>
    <m/>
    <m/>
    <m/>
    <m/>
    <m/>
    <m/>
    <m/>
    <m/>
  </r>
  <r>
    <s v="HALE 236"/>
    <s v="HALE"/>
    <x v="21"/>
    <s v="236"/>
    <n v="1"/>
    <x v="1"/>
    <x v="0"/>
    <m/>
    <n v="27"/>
    <n v="482"/>
    <n v="17.851851851851851"/>
    <n v="5.601659751037344"/>
    <n v="16"/>
    <n v="20.8125"/>
    <n v="0.77083333333333337"/>
    <n v="18.625"/>
    <n v="0.89489489489489493"/>
    <n v="49.76"/>
    <n v="796.16"/>
    <n v="3.11"/>
    <n v="2.6875"/>
    <n v="846.48"/>
    <n v="699"/>
    <n v="0.68981481481481477"/>
    <n v="192.27800829875517"/>
    <n v="1"/>
    <n v="170.77206559793623"/>
    <n v="926.77999999999986"/>
    <n v="0.52008027795161749"/>
    <n v="0"/>
    <s v="Y"/>
    <m/>
    <s v="SMT"/>
    <s v="AVM"/>
    <m/>
    <m/>
    <m/>
    <s v="TAC"/>
    <m/>
    <m/>
    <s v="CAP LOWERED 6/17/93"/>
  </r>
  <r>
    <s v="HALE 240"/>
    <s v="HALE"/>
    <x v="21"/>
    <s v="240"/>
    <n v="1"/>
    <x v="1"/>
    <x v="0"/>
    <m/>
    <n v="40"/>
    <n v="677"/>
    <n v="16.925000000000001"/>
    <n v="5.9084194977843429"/>
    <n v="18"/>
    <n v="27.888888888888889"/>
    <n v="0.69722222222222219"/>
    <n v="26.222222222222221"/>
    <n v="0.94023904382470114"/>
    <n v="50.599999999999994"/>
    <n v="809.59999999999991"/>
    <n v="2.8111111111111109"/>
    <n v="2.2222222222222223"/>
    <n v="1342"/>
    <n v="1287"/>
    <n v="0.65555555555555556"/>
    <n v="195.98883965205971"/>
    <n v="1"/>
    <n v="165.03040353786619"/>
    <n v="1326.8444444444442"/>
    <n v="0.51023313458832997"/>
    <n v="0"/>
    <s v="Y"/>
    <m/>
    <s v="SMT"/>
    <s v="AVM"/>
    <m/>
    <m/>
    <m/>
    <s v="TAC"/>
    <m/>
    <m/>
    <s v="CAP LOWERED 6/17/93"/>
  </r>
  <r>
    <s v="HALE 246"/>
    <s v="HALE"/>
    <x v="21"/>
    <s v="246"/>
    <n v="1"/>
    <x v="0"/>
    <x v="0"/>
    <m/>
    <n v="16"/>
    <n v="523"/>
    <n v="32.6875"/>
    <n v="3.0592734225621414"/>
    <n v="16"/>
    <n v="16"/>
    <n v="1"/>
    <n v="15.375"/>
    <n v="0.9609375"/>
    <n v="32"/>
    <n v="512"/>
    <n v="2"/>
    <n v="1"/>
    <n v="492"/>
    <n v="246"/>
    <n v="0.9609375"/>
    <n v="94.072657743785854"/>
    <n v="0"/>
    <n v="152.98507462686567"/>
    <n v="492"/>
    <n v="1.0630081300813008"/>
    <n v="0"/>
    <m/>
    <s v="ANTH"/>
    <m/>
    <m/>
    <m/>
    <m/>
    <m/>
    <m/>
    <m/>
    <m/>
    <m/>
  </r>
  <r>
    <s v="HALE 260"/>
    <s v="HALE"/>
    <x v="21"/>
    <s v="260"/>
    <n v="1"/>
    <x v="1"/>
    <x v="0"/>
    <m/>
    <n v="40"/>
    <n v="683"/>
    <n v="17.074999999999999"/>
    <n v="5.8565153733528552"/>
    <n v="17"/>
    <n v="24.294117647058822"/>
    <n v="0.60735294117647054"/>
    <n v="27.235294117647058"/>
    <n v="1.1210653753026634"/>
    <n v="47.359999999999992"/>
    <n v="757.75999999999988"/>
    <n v="2.7858823529411758"/>
    <n v="2"/>
    <n v="1298.0799999999997"/>
    <n v="1251"/>
    <n v="0.68088235294117649"/>
    <n v="188.85263973817931"/>
    <n v="1"/>
    <n v="160.43078724026921"/>
    <n v="1289.8635294117646"/>
    <n v="0.52951338217266952"/>
    <n v="0"/>
    <s v="Y"/>
    <m/>
    <s v="AVM"/>
    <s v="SMT"/>
    <m/>
    <m/>
    <m/>
    <s v="TAC"/>
    <m/>
    <m/>
    <m/>
  </r>
  <r>
    <s v="HALE 270"/>
    <s v="HALE"/>
    <x v="21"/>
    <s v="270"/>
    <n v="1"/>
    <x v="1"/>
    <x v="3"/>
    <m/>
    <n v="202"/>
    <n v="2190"/>
    <n v="10.841584158415841"/>
    <n v="9.2237442922374431"/>
    <n v="15"/>
    <n v="172.13333333333333"/>
    <n v="0.85214521452145209"/>
    <n v="161.33333333333334"/>
    <n v="0.93725793958171966"/>
    <n v="42.4"/>
    <n v="678.4"/>
    <n v="2.8266666666666667"/>
    <n v="2.2666666666666666"/>
    <n v="6861.8"/>
    <n v="8172"/>
    <n v="0.79867986798679869"/>
    <n v="312.35312024353118"/>
    <n v="1"/>
    <n v="168.47774329671773"/>
    <n v="6840.5333333333328"/>
    <n v="0.32015047559644472"/>
    <n v="75"/>
    <s v="Y"/>
    <m/>
    <s v="AVM"/>
    <s v="SMT"/>
    <m/>
    <m/>
    <m/>
    <m/>
    <m/>
    <m/>
    <m/>
  </r>
  <r>
    <s v="HALE 455"/>
    <s v="HALE"/>
    <x v="21"/>
    <s v="455"/>
    <n v="1"/>
    <x v="0"/>
    <x v="2"/>
    <m/>
    <n v="22"/>
    <n v="445"/>
    <n v="20.227272727272727"/>
    <n v="4.9438202247191008"/>
    <n v="8"/>
    <n v="14.375"/>
    <n v="0.65340909090909094"/>
    <n v="13.875"/>
    <n v="0.9652173913043478"/>
    <n v="24.599999999999998"/>
    <n v="393.59999999999997"/>
    <n v="3.0749999999999997"/>
    <n v="1"/>
    <n v="341.4"/>
    <n v="333"/>
    <n v="0.63068181818181823"/>
    <n v="76.702247191011239"/>
    <n v="0"/>
    <n v="77.18792401628221"/>
    <n v="341.32499999999999"/>
    <n v="1.3037427671574013"/>
    <n v="0"/>
    <m/>
    <s v="ANTH"/>
    <m/>
    <m/>
    <m/>
    <m/>
    <m/>
    <m/>
    <m/>
    <m/>
    <s v="ANTHRO SEMINAR ROOM"/>
  </r>
  <r>
    <s v="HALE 455"/>
    <s v="HALE"/>
    <x v="21"/>
    <s v="455"/>
    <n v="1"/>
    <x v="0"/>
    <x v="2"/>
    <m/>
    <n v="22"/>
    <n v="445"/>
    <n v="20.227272727272727"/>
    <n v="4.9438202247191008"/>
    <n v="8"/>
    <n v="14.375"/>
    <n v="0.65340909090909094"/>
    <n v="13.875"/>
    <n v="0.9652173913043478"/>
    <n v="24.599999999999998"/>
    <n v="393.59999999999997"/>
    <n v="3.0749999999999997"/>
    <n v="1"/>
    <n v="341.4"/>
    <n v="333"/>
    <n v="0.63068181818181823"/>
    <n v="76.702247191011239"/>
    <n v="0"/>
    <n v="77.18792401628221"/>
    <n v="341.32499999999999"/>
    <n v="1.3037427671574013"/>
    <n v="0"/>
    <m/>
    <s v="ANTH"/>
    <m/>
    <m/>
    <m/>
    <m/>
    <m/>
    <m/>
    <m/>
    <m/>
    <s v="ANTHRO SEMINAR ROOM"/>
  </r>
  <r>
    <s v="HLMS 104"/>
    <s v="HLMS"/>
    <x v="22"/>
    <s v="104"/>
    <n v="1"/>
    <x v="1"/>
    <x v="2"/>
    <s v="T"/>
    <n v="21"/>
    <n v="358"/>
    <n v="17.047619047619047"/>
    <n v="5.8659217877094969"/>
    <n v="13"/>
    <n v="19.153846153846153"/>
    <n v="0.91208791208791207"/>
    <n v="17.846153846153847"/>
    <n v="0.93172690763052213"/>
    <n v="36.999999999999993"/>
    <n v="591.99999999999989"/>
    <n v="2.8461538461538458"/>
    <n v="2.3076923076923075"/>
    <n v="656"/>
    <n v="636"/>
    <n v="0.8498168498168498"/>
    <n v="184.4434894714224"/>
    <n v="1"/>
    <n v="156.43394747872355"/>
    <n v="660.30769230769215"/>
    <n v="0.54217148182665442"/>
    <n v="0"/>
    <s v="Y"/>
    <m/>
    <s v="SEM"/>
    <m/>
    <m/>
    <m/>
    <m/>
    <m/>
    <m/>
    <m/>
    <m/>
  </r>
  <r>
    <s v="HLMS 137"/>
    <s v="HLMS"/>
    <x v="22"/>
    <s v="137"/>
    <n v="1"/>
    <x v="1"/>
    <x v="0"/>
    <s v="A"/>
    <n v="39"/>
    <n v="616"/>
    <n v="15.794871794871796"/>
    <n v="6.3311688311688314"/>
    <n v="18"/>
    <n v="33.722222222222221"/>
    <n v="0.86467236467236464"/>
    <n v="33.222222222222221"/>
    <n v="0.98517298187808899"/>
    <n v="49.999999999999993"/>
    <n v="799.99999999999989"/>
    <n v="2.7777777777777772"/>
    <n v="2.3333333333333335"/>
    <n v="1691.9999999999998"/>
    <n v="1641"/>
    <n v="0.85185185185185186"/>
    <n v="269.6608946608946"/>
    <n v="1"/>
    <n v="211.90344573429147"/>
    <n v="1661.1111111111109"/>
    <n v="0.37083612040133784"/>
    <n v="0"/>
    <s v="Y"/>
    <m/>
    <s v="SMT"/>
    <s v="AVM"/>
    <m/>
    <m/>
    <m/>
    <s v="TAC"/>
    <m/>
    <m/>
    <s v="ENGL HAS DIBS B4 SCHED 25 RUNS"/>
  </r>
  <r>
    <s v="HLMS 141"/>
    <s v="HLMS"/>
    <x v="22"/>
    <s v="141"/>
    <n v="1"/>
    <x v="1"/>
    <x v="0"/>
    <s v="A"/>
    <n v="51"/>
    <n v="768"/>
    <n v="15.058823529411764"/>
    <n v="6.640625"/>
    <n v="18"/>
    <n v="37.444444444444443"/>
    <n v="0.73420479302832242"/>
    <n v="36.611111111111114"/>
    <n v="0.9777448071216619"/>
    <n v="50"/>
    <n v="800"/>
    <n v="2.7777777777777777"/>
    <n v="2.1666666666666665"/>
    <n v="1910.9999999999998"/>
    <n v="1878"/>
    <n v="0.71786492374727673"/>
    <n v="238.35358796296299"/>
    <n v="1"/>
    <n v="178.573364116238"/>
    <n v="1830.5555555555557"/>
    <n v="0.41954476479514413"/>
    <n v="0"/>
    <s v="Y"/>
    <m/>
    <s v="AVM"/>
    <s v="SMT"/>
    <m/>
    <m/>
    <m/>
    <s v="DTV"/>
    <s v="TAC"/>
    <m/>
    <m/>
  </r>
  <r>
    <s v="HLMS 177"/>
    <s v="HLMS"/>
    <x v="22"/>
    <s v="177"/>
    <n v="1"/>
    <x v="1"/>
    <x v="2"/>
    <s v="T"/>
    <n v="26"/>
    <n v="389"/>
    <n v="14.961538461538462"/>
    <n v="6.6838046272493576"/>
    <n v="27"/>
    <n v="24.192307692307693"/>
    <n v="0.93047337278106512"/>
    <n v="21.592592592592592"/>
    <n v="0.8925395984219513"/>
    <n v="41.5"/>
    <n v="664"/>
    <n v="1.537037037037037"/>
    <n v="1.3333333333333333"/>
    <n v="812"/>
    <n v="384"/>
    <n v="0.83048433048433046"/>
    <n v="230.35799295439398"/>
    <n v="1"/>
    <n v="171.46815778656574"/>
    <n v="896.09259259259261"/>
    <n v="0.43410692512761162"/>
    <n v="0"/>
    <s v="Y"/>
    <m/>
    <s v="SEM"/>
    <m/>
    <m/>
    <m/>
    <m/>
    <m/>
    <m/>
    <m/>
    <s v="BELONGS TO PHIL AFTER 5"/>
  </r>
  <r>
    <s v="HLMS 181"/>
    <s v="HLMS"/>
    <x v="22"/>
    <s v="181"/>
    <n v="1"/>
    <x v="1"/>
    <x v="0"/>
    <s v="A"/>
    <n v="26"/>
    <n v="389"/>
    <n v="14.961538461538462"/>
    <n v="6.6838046272493576"/>
    <n v="17"/>
    <n v="21.266666666666666"/>
    <n v="0.81794871794871793"/>
    <n v="18.647058823529413"/>
    <n v="0.87682094781486275"/>
    <n v="52.4"/>
    <n v="838.4"/>
    <n v="3.0823529411764703"/>
    <n v="2.6470588235294117"/>
    <n v="972.19999999999993"/>
    <n v="1084"/>
    <n v="0.71719457013574661"/>
    <n v="251.18403145319826"/>
    <n v="1"/>
    <n v="186.97012674185632"/>
    <n v="977.10588235294119"/>
    <n v="0.39811447973607533"/>
    <n v="0"/>
    <s v="Y"/>
    <m/>
    <s v="SMT"/>
    <s v="AVM"/>
    <m/>
    <m/>
    <m/>
    <s v="STV"/>
    <s v="TAC"/>
    <m/>
    <s v="BUILT IN VCR"/>
  </r>
  <r>
    <s v="HLMS 185"/>
    <s v="HLMS"/>
    <x v="22"/>
    <s v="185"/>
    <n v="1"/>
    <x v="1"/>
    <x v="0"/>
    <s v="A"/>
    <n v="26"/>
    <n v="388"/>
    <n v="14.923076923076923"/>
    <n v="6.7010309278350517"/>
    <n v="15"/>
    <n v="20.066666666666666"/>
    <n v="0.77179487179487183"/>
    <n v="19.600000000000001"/>
    <n v="0.9767441860465117"/>
    <n v="53.36"/>
    <n v="853.76"/>
    <n v="3.5573333333333332"/>
    <n v="3.3333333333333335"/>
    <n v="1046.72"/>
    <n v="959"/>
    <n v="0.75384615384615394"/>
    <n v="269.55051546391758"/>
    <n v="1"/>
    <n v="200.12552621507845"/>
    <n v="1045.8560000000002"/>
    <n v="0.37098797540005501"/>
    <n v="0"/>
    <s v="Y"/>
    <m/>
    <s v="SMT"/>
    <s v="AVM"/>
    <m/>
    <m/>
    <m/>
    <s v="STV"/>
    <s v="TAC"/>
    <m/>
    <s v="BUILT IN VCR"/>
  </r>
  <r>
    <s v="HLMS 191"/>
    <s v="HLMS"/>
    <x v="22"/>
    <s v="191"/>
    <n v="1"/>
    <x v="1"/>
    <x v="0"/>
    <s v="A"/>
    <n v="26"/>
    <n v="388"/>
    <n v="14.923076923076923"/>
    <n v="6.7010309278350517"/>
    <n v="15"/>
    <n v="21.133333333333333"/>
    <n v="0.81282051282051282"/>
    <n v="20"/>
    <n v="0.94637223974763407"/>
    <n v="49.86"/>
    <n v="797.76"/>
    <n v="3.3239999999999998"/>
    <n v="2.8"/>
    <n v="991.16"/>
    <n v="944"/>
    <n v="0.76923076923076927"/>
    <n v="257.01030927835052"/>
    <n v="1"/>
    <n v="190.81515499425944"/>
    <n v="997.2"/>
    <n v="0.38908945046129162"/>
    <n v="0"/>
    <s v="Y"/>
    <m/>
    <s v="AVM"/>
    <m/>
    <m/>
    <m/>
    <m/>
    <s v="STV"/>
    <s v="TAC"/>
    <m/>
    <s v="BUILT IN VCR"/>
  </r>
  <r>
    <s v="HLMS 193"/>
    <s v="HLMS"/>
    <x v="22"/>
    <s v="193"/>
    <n v="1"/>
    <x v="1"/>
    <x v="0"/>
    <s v="A"/>
    <n v="29"/>
    <n v="445"/>
    <n v="15.344827586206897"/>
    <n v="6.5168539325842696"/>
    <n v="14"/>
    <n v="23.571428571428573"/>
    <n v="0.81280788177339902"/>
    <n v="22.571428571428573"/>
    <n v="0.95757575757575752"/>
    <n v="44"/>
    <n v="704"/>
    <n v="3.1428571428571428"/>
    <n v="2.9285714285714284"/>
    <n v="926"/>
    <n v="793"/>
    <n v="0.77832512315270941"/>
    <n v="223.17817014446229"/>
    <n v="1"/>
    <n v="170.3796289488518"/>
    <n v="993.14285714285722"/>
    <n v="0.44807249712313002"/>
    <n v="0"/>
    <s v="Y"/>
    <m/>
    <s v="AVM"/>
    <m/>
    <m/>
    <m/>
    <m/>
    <s v="STV"/>
    <s v="TAC"/>
    <m/>
    <s v="BUILT IN VCR"/>
  </r>
  <r>
    <s v="HLMS 196"/>
    <s v="HLMS"/>
    <x v="22"/>
    <s v="196"/>
    <n v="1"/>
    <x v="1"/>
    <x v="2"/>
    <s v="T"/>
    <n v="20"/>
    <n v="356"/>
    <n v="17.8"/>
    <n v="5.617977528089888"/>
    <n v="17"/>
    <n v="18.058823529411764"/>
    <n v="0.90294117647058825"/>
    <n v="15.647058823529411"/>
    <n v="0.86644951140065141"/>
    <n v="45"/>
    <n v="720"/>
    <n v="2.6470588235294117"/>
    <n v="1.9411764705882353"/>
    <n v="688"/>
    <n v="633"/>
    <n v="0.78235294117647058"/>
    <n v="197.78585591539988"/>
    <n v="1"/>
    <n v="175.15364354697101"/>
    <n v="704.11764705882354"/>
    <n v="0.50559732664995827"/>
    <n v="0"/>
    <s v="Y"/>
    <m/>
    <m/>
    <m/>
    <m/>
    <m/>
    <m/>
    <s v="TCH"/>
    <m/>
    <m/>
    <m/>
  </r>
  <r>
    <s v="HLMS 196"/>
    <s v="HLMS"/>
    <x v="22"/>
    <s v="196"/>
    <n v="1"/>
    <x v="1"/>
    <x v="2"/>
    <s v="T"/>
    <n v="20"/>
    <n v="356"/>
    <n v="17.8"/>
    <n v="5.617977528089888"/>
    <n v="17"/>
    <n v="18.058823529411764"/>
    <n v="0.90294117647058825"/>
    <n v="15.647058823529411"/>
    <n v="0.86644951140065141"/>
    <n v="45"/>
    <n v="720"/>
    <n v="2.6470588235294117"/>
    <n v="1.9411764705882353"/>
    <n v="688"/>
    <n v="633"/>
    <n v="0.78235294117647058"/>
    <n v="197.78585591539988"/>
    <n v="1"/>
    <n v="175.15364354697101"/>
    <n v="704.11764705882354"/>
    <n v="0.50559732664995827"/>
    <n v="0"/>
    <s v="Y"/>
    <m/>
    <m/>
    <m/>
    <m/>
    <m/>
    <m/>
    <s v="TCH"/>
    <m/>
    <m/>
    <m/>
  </r>
  <r>
    <s v="HLMS 199"/>
    <s v="HLMS"/>
    <x v="22"/>
    <s v="199"/>
    <n v="1"/>
    <x v="1"/>
    <x v="3"/>
    <s v="U"/>
    <n v="95"/>
    <n v="1127"/>
    <n v="11.863157894736842"/>
    <n v="8.429458740017747"/>
    <n v="13"/>
    <n v="90.92307692307692"/>
    <n v="0.95708502024291497"/>
    <n v="89.692307692307693"/>
    <n v="0.98646362098138751"/>
    <n v="37"/>
    <n v="592"/>
    <n v="2.8461538461538463"/>
    <n v="2.3076923076923075"/>
    <n v="3331"/>
    <n v="3498"/>
    <n v="0.94412955465587045"/>
    <n v="294.46454166951065"/>
    <n v="1"/>
    <n v="173.79499264809556"/>
    <n v="3318.6153846153848"/>
    <n v="0.33959946224097165"/>
    <n v="75"/>
    <s v="Y"/>
    <m/>
    <s v="AVM"/>
    <s v="SMT"/>
    <m/>
    <m/>
    <m/>
    <s v="DTV"/>
    <m/>
    <m/>
    <m/>
  </r>
  <r>
    <s v="HLMS 201"/>
    <s v="HLMS"/>
    <x v="22"/>
    <s v="201"/>
    <n v="1"/>
    <x v="1"/>
    <x v="3"/>
    <s v="U"/>
    <n v="98"/>
    <n v="1156"/>
    <n v="11.795918367346939"/>
    <n v="8.4775086505190309"/>
    <n v="14"/>
    <n v="76.5"/>
    <n v="0.78061224489795922"/>
    <n v="75.071428571428569"/>
    <n v="0.98132586367880481"/>
    <n v="41.999999999999993"/>
    <n v="671.99999999999989"/>
    <n v="2.9999999999999996"/>
    <n v="2.5714285714285716"/>
    <n v="3152.9999999999995"/>
    <n v="3288"/>
    <n v="0.76603498542274051"/>
    <n v="272.75086505190308"/>
    <n v="1"/>
    <n v="160.06701187937858"/>
    <n v="3152.9999999999995"/>
    <n v="0.36663495084046943"/>
    <n v="75"/>
    <s v="Y"/>
    <m/>
    <s v="AVM"/>
    <s v="SMT"/>
    <m/>
    <m/>
    <m/>
    <s v="DTV"/>
    <m/>
    <m/>
    <m/>
  </r>
  <r>
    <s v="HLMS 211"/>
    <s v="HLMS"/>
    <x v="22"/>
    <s v="211"/>
    <n v="1"/>
    <x v="1"/>
    <x v="0"/>
    <s v="A"/>
    <n v="56"/>
    <n v="840"/>
    <n v="15"/>
    <n v="6.666666666666667"/>
    <n v="19"/>
    <n v="36.10526315789474"/>
    <n v="0.64473684210526316"/>
    <n v="36.684210526315788"/>
    <n v="1.0160349854227404"/>
    <n v="51.36"/>
    <n v="821.76"/>
    <n v="2.703157894736842"/>
    <n v="2.1052631578947367"/>
    <n v="1959.28"/>
    <n v="1881"/>
    <n v="0.65507518796992481"/>
    <n v="224.29774436090227"/>
    <n v="1"/>
    <n v="167.386376388733"/>
    <n v="1884.101052631579"/>
    <n v="0.44583595918422075"/>
    <n v="0"/>
    <s v="Y"/>
    <m/>
    <s v="AVM"/>
    <s v="SMT"/>
    <m/>
    <m/>
    <m/>
    <s v="TAC"/>
    <m/>
    <m/>
    <m/>
  </r>
  <r>
    <s v="HLMS 220"/>
    <s v="HLMS"/>
    <x v="22"/>
    <s v="220"/>
    <n v="1"/>
    <x v="1"/>
    <x v="2"/>
    <m/>
    <n v="16"/>
    <n v="214"/>
    <n v="13.375"/>
    <n v="7.4766355140186915"/>
    <n v="3"/>
    <n v="14.333333333333334"/>
    <n v="0.89583333333333337"/>
    <n v="7.666666666666667"/>
    <n v="0.53488372093023251"/>
    <n v="9.36"/>
    <n v="149.76"/>
    <n v="3.1199999999999997"/>
    <n v="1.3333333333333333"/>
    <n v="73.319999999999993"/>
    <n v="69"/>
    <n v="0.47916666666666669"/>
    <n v="33.532710280373834"/>
    <n v="0"/>
    <n v="22.313432835820894"/>
    <n v="71.760000000000005"/>
    <n v="2.9821627647714601"/>
    <n v="0"/>
    <s v="Y"/>
    <m/>
    <m/>
    <m/>
    <m/>
    <m/>
    <m/>
    <m/>
    <m/>
    <m/>
    <s v="NONCENTRAL PM, PREV 224"/>
  </r>
  <r>
    <s v="HLMS 220"/>
    <s v="HLMS"/>
    <x v="22"/>
    <s v="220"/>
    <n v="1"/>
    <x v="1"/>
    <x v="2"/>
    <m/>
    <n v="16"/>
    <n v="214"/>
    <n v="13.375"/>
    <n v="7.4766355140186915"/>
    <n v="3"/>
    <n v="14.333333333333334"/>
    <n v="0.89583333333333337"/>
    <n v="7.666666666666667"/>
    <n v="0.53488372093023251"/>
    <n v="9.36"/>
    <n v="149.76"/>
    <n v="3.1199999999999997"/>
    <n v="1.3333333333333333"/>
    <n v="73.319999999999993"/>
    <n v="69"/>
    <n v="0.47916666666666669"/>
    <n v="33.532710280373834"/>
    <n v="0"/>
    <n v="22.313432835820894"/>
    <n v="71.760000000000005"/>
    <n v="2.9821627647714601"/>
    <n v="0"/>
    <s v="Y"/>
    <m/>
    <m/>
    <m/>
    <m/>
    <m/>
    <m/>
    <m/>
    <m/>
    <m/>
    <s v="NONCENTRAL PM, PREV 224"/>
  </r>
  <r>
    <s v="HLMS 229"/>
    <s v="HLMS"/>
    <x v="22"/>
    <s v="229"/>
    <n v="1"/>
    <x v="1"/>
    <x v="0"/>
    <s v="A"/>
    <n v="39"/>
    <n v="493"/>
    <n v="12.641025641025641"/>
    <n v="7.9107505070993911"/>
    <n v="13"/>
    <n v="37.92307692307692"/>
    <n v="0.97238658777120313"/>
    <n v="37.07692307692308"/>
    <n v="0.977687626774848"/>
    <n v="38.999999999999993"/>
    <n v="623.99999999999989"/>
    <n v="2.9999999999999996"/>
    <n v="2.5384615384615383"/>
    <n v="1445.9999999999998"/>
    <n v="1446"/>
    <n v="0.95069033530572"/>
    <n v="293.30628803245429"/>
    <n v="1"/>
    <n v="184.4623038652889"/>
    <n v="1445.9999999999998"/>
    <n v="0.34094052558782856"/>
    <n v="0"/>
    <s v="Y"/>
    <m/>
    <m/>
    <m/>
    <m/>
    <m/>
    <m/>
    <s v="TAC"/>
    <m/>
    <m/>
    <m/>
  </r>
  <r>
    <s v="HLMS 237"/>
    <s v="HLMS"/>
    <x v="22"/>
    <s v="237"/>
    <n v="1"/>
    <x v="1"/>
    <x v="0"/>
    <s v="A"/>
    <n v="39"/>
    <n v="589"/>
    <n v="15.102564102564102"/>
    <n v="6.6213921901528012"/>
    <n v="18"/>
    <n v="33.666666666666664"/>
    <n v="0.86324786324786318"/>
    <n v="33.333333333333336"/>
    <n v="0.9900990099009902"/>
    <n v="46"/>
    <n v="736"/>
    <n v="2.5555555555555554"/>
    <n v="2"/>
    <n v="1548"/>
    <n v="1422"/>
    <n v="0.85470085470085477"/>
    <n v="260.32823995472557"/>
    <n v="1"/>
    <n v="195.60318067780756"/>
    <n v="1533.3333333333335"/>
    <n v="0.38413043478260867"/>
    <n v="0"/>
    <s v="Y"/>
    <m/>
    <s v="AVM"/>
    <s v="SMT"/>
    <m/>
    <m/>
    <m/>
    <s v="TAC"/>
    <m/>
    <m/>
    <m/>
  </r>
  <r>
    <s v="HLMS 241"/>
    <s v="HLMS"/>
    <x v="22"/>
    <s v="241"/>
    <n v="1"/>
    <x v="1"/>
    <x v="0"/>
    <s v="A"/>
    <n v="52"/>
    <n v="786"/>
    <n v="15.115384615384615"/>
    <n v="6.6157760814249365"/>
    <n v="19"/>
    <n v="35.05263157894737"/>
    <n v="0.67408906882591091"/>
    <n v="30.736842105263158"/>
    <n v="0.87687687687687688"/>
    <n v="48.526666666666664"/>
    <n v="776.42666666666662"/>
    <n v="2.5540350877192979"/>
    <n v="2.0526315789473686"/>
    <n v="1574"/>
    <n v="1473"/>
    <n v="0.59109311740890691"/>
    <n v="189.76545689924558"/>
    <n v="1"/>
    <n v="142.70536655454171"/>
    <n v="1491.5564912280702"/>
    <n v="0.52696629636390668"/>
    <n v="0"/>
    <s v="Y"/>
    <m/>
    <s v="SMT"/>
    <s v="AVM"/>
    <m/>
    <m/>
    <m/>
    <s v="TAC"/>
    <m/>
    <m/>
    <m/>
  </r>
  <r>
    <s v="HLMS 245"/>
    <s v="HLMS"/>
    <x v="22"/>
    <s v="245"/>
    <n v="1"/>
    <x v="1"/>
    <x v="0"/>
    <s v="A"/>
    <n v="33"/>
    <n v="494"/>
    <n v="14.969696969696969"/>
    <n v="6.6801619433198383"/>
    <n v="17"/>
    <n v="29.823529411764707"/>
    <n v="0.90374331550802145"/>
    <n v="29.294117647058822"/>
    <n v="0.98224852071005908"/>
    <n v="48.999999999999993"/>
    <n v="783.99999999999989"/>
    <n v="2.8823529411764701"/>
    <n v="2.4117647058823528"/>
    <n v="1455.9999999999998"/>
    <n v="1437"/>
    <n v="0.88770053475935828"/>
    <n v="290.56918313884256"/>
    <n v="1"/>
    <n v="216.40460797616191"/>
    <n v="1435.4117647058822"/>
    <n v="0.34415211867879686"/>
    <n v="0"/>
    <s v="Y"/>
    <m/>
    <m/>
    <m/>
    <m/>
    <m/>
    <m/>
    <s v="TAC"/>
    <m/>
    <m/>
    <m/>
  </r>
  <r>
    <s v="HLMS 247"/>
    <s v="HLMS"/>
    <x v="22"/>
    <s v="247"/>
    <n v="1"/>
    <x v="1"/>
    <x v="0"/>
    <s v="A"/>
    <n v="33"/>
    <n v="500"/>
    <n v="15.151515151515152"/>
    <n v="6.6"/>
    <n v="19"/>
    <n v="22.473684210526315"/>
    <n v="0.68102073365231253"/>
    <n v="19.368421052631579"/>
    <n v="0.86182669789227173"/>
    <n v="55.72"/>
    <n v="891.52"/>
    <n v="2.9326315789473685"/>
    <n v="2.3684210526315788"/>
    <n v="1019.6"/>
    <n v="909"/>
    <n v="0.58692185007974484"/>
    <n v="215.84168421052632"/>
    <n v="1"/>
    <n v="162.7029128678775"/>
    <n v="1079.2084210526316"/>
    <n v="0.46330253753238243"/>
    <n v="0"/>
    <s v="Y"/>
    <m/>
    <s v="AVM"/>
    <m/>
    <m/>
    <m/>
    <m/>
    <s v="TAC"/>
    <m/>
    <m/>
    <s v="AVM AVAIL FOR 927"/>
  </r>
  <r>
    <s v="HLMS 251"/>
    <s v="HLMS"/>
    <x v="22"/>
    <s v="251"/>
    <n v="1"/>
    <x v="1"/>
    <x v="0"/>
    <s v="A"/>
    <n v="33"/>
    <n v="499"/>
    <n v="15.121212121212121"/>
    <n v="6.6132264529058116"/>
    <n v="18"/>
    <n v="26.444444444444443"/>
    <n v="0.80134680134680125"/>
    <n v="25.444444444444443"/>
    <n v="0.96218487394957986"/>
    <n v="50"/>
    <n v="800"/>
    <n v="2.7777777777777777"/>
    <n v="2.5"/>
    <n v="1152"/>
    <n v="924"/>
    <n v="0.77104377104377098"/>
    <n v="254.95435315074593"/>
    <n v="1"/>
    <n v="191.80193309546542"/>
    <n v="1272.2222222222222"/>
    <n v="0.39222707423580788"/>
    <n v="0"/>
    <s v="Y"/>
    <m/>
    <s v="AVM"/>
    <m/>
    <m/>
    <m/>
    <m/>
    <s v="TAC"/>
    <m/>
    <m/>
    <m/>
  </r>
  <r>
    <s v="HLMS 252"/>
    <s v="HLMS"/>
    <x v="22"/>
    <s v="252"/>
    <n v="1"/>
    <x v="1"/>
    <x v="3"/>
    <s v="U"/>
    <n v="137"/>
    <n v="1635"/>
    <n v="11.934306569343066"/>
    <n v="8.3792048929663601"/>
    <n v="13"/>
    <n v="110.84615384615384"/>
    <n v="0.80909601347557547"/>
    <n v="106.23076923076923"/>
    <n v="0.95836224843858431"/>
    <n v="35.999999999999993"/>
    <n v="575.99999999999989"/>
    <n v="2.7692307692307687"/>
    <n v="2.5384615384615383"/>
    <n v="3886.9999999999995"/>
    <n v="4395"/>
    <n v="0.77540707467714765"/>
    <n v="233.90261115031751"/>
    <n v="1"/>
    <n v="138.87887904665328"/>
    <n v="3824.3076923076915"/>
    <n v="0.42752836109099696"/>
    <n v="75"/>
    <s v="Y"/>
    <m/>
    <s v="AVM"/>
    <s v="SMT"/>
    <m/>
    <m/>
    <m/>
    <m/>
    <m/>
    <m/>
    <s v="LG SCRN PRO, CAP DOWN 11-90"/>
  </r>
  <r>
    <s v="HLMS 255"/>
    <s v="HLMS"/>
    <x v="22"/>
    <s v="255"/>
    <n v="1"/>
    <x v="1"/>
    <x v="0"/>
    <s v="A"/>
    <n v="33"/>
    <n v="499"/>
    <n v="15.121212121212121"/>
    <n v="6.6132264529058116"/>
    <n v="26"/>
    <n v="23.5"/>
    <n v="0.71212121212121215"/>
    <n v="25.53846153846154"/>
    <n v="1.0867430441898527"/>
    <n v="46"/>
    <n v="736"/>
    <n v="1.7692307692307692"/>
    <n v="1.6153846153846154"/>
    <n v="1170"/>
    <n v="393"/>
    <n v="0.77389277389277389"/>
    <n v="235.42469554493601"/>
    <n v="1"/>
    <n v="177.10978905008756"/>
    <n v="1174.7692307692307"/>
    <n v="0.42476427448926141"/>
    <n v="0"/>
    <s v="Y"/>
    <m/>
    <s v="AVM"/>
    <m/>
    <m/>
    <m/>
    <m/>
    <s v="TAC"/>
    <m/>
    <m/>
    <s v="AVM AVAIL FOR 927."/>
  </r>
  <r>
    <s v="HLMS 259"/>
    <s v="HLMS"/>
    <x v="22"/>
    <s v="259"/>
    <n v="1"/>
    <x v="1"/>
    <x v="2"/>
    <s v="T"/>
    <n v="26"/>
    <n v="493"/>
    <n v="18.96153846153846"/>
    <n v="5.2738336713995944"/>
    <n v="16"/>
    <n v="18.75"/>
    <n v="0.72115384615384615"/>
    <n v="17"/>
    <n v="0.90666666666666662"/>
    <n v="45.399999999999991"/>
    <n v="726.39999999999986"/>
    <n v="2.8374999999999995"/>
    <n v="2.0625"/>
    <n v="761.99999999999989"/>
    <n v="714"/>
    <n v="0.65384615384615385"/>
    <n v="156.55172413793099"/>
    <n v="1"/>
    <n v="147.68465365480287"/>
    <n v="771.79999999999984"/>
    <n v="0.63876651982378863"/>
    <n v="0"/>
    <s v="Y"/>
    <m/>
    <s v="SEM"/>
    <m/>
    <m/>
    <m/>
    <m/>
    <m/>
    <m/>
    <m/>
    <s v="ENGL HAS DIBS B4 SCHED 25 RUNS"/>
  </r>
  <r>
    <s v="HLMS 263"/>
    <s v="HLMS"/>
    <x v="22"/>
    <s v="263"/>
    <n v="1"/>
    <x v="1"/>
    <x v="0"/>
    <s v="A"/>
    <n v="33"/>
    <n v="499"/>
    <n v="15.121212121212121"/>
    <n v="6.6132264529058116"/>
    <n v="22"/>
    <n v="28.59090909090909"/>
    <n v="0.86639118457300268"/>
    <n v="27.181818181818183"/>
    <n v="0.95071542130365672"/>
    <n v="48"/>
    <n v="768"/>
    <n v="2.1818181818181817"/>
    <n v="1.6818181818181819"/>
    <n v="1310"/>
    <n v="1098"/>
    <n v="0.82369146005509641"/>
    <n v="261.46839132811078"/>
    <n v="1"/>
    <n v="196.70243822211256"/>
    <n v="1304.7272727272727"/>
    <n v="0.38245540691192864"/>
    <n v="0"/>
    <s v="Y"/>
    <m/>
    <s v="SMT"/>
    <s v="AVM"/>
    <m/>
    <m/>
    <m/>
    <s v="TAC"/>
    <m/>
    <m/>
    <m/>
  </r>
  <r>
    <s v="HLMS 267"/>
    <s v="HLMS"/>
    <x v="22"/>
    <s v="267"/>
    <n v="1"/>
    <x v="1"/>
    <x v="0"/>
    <s v="A"/>
    <n v="52"/>
    <n v="777"/>
    <n v="14.942307692307692"/>
    <n v="6.6924066924066921"/>
    <n v="18"/>
    <n v="35"/>
    <n v="0.67307692307692313"/>
    <n v="32.333333333333336"/>
    <n v="0.92380952380952386"/>
    <n v="43.166666666666664"/>
    <n v="690.66666666666663"/>
    <n v="2.3981481481481479"/>
    <n v="2"/>
    <n v="1477.8333333333333"/>
    <n v="1345"/>
    <n v="0.62179487179487181"/>
    <n v="179.62962962962962"/>
    <n v="1"/>
    <n v="133.53637793936301"/>
    <n v="1395.7222222222222"/>
    <n v="0.55670103092783507"/>
    <n v="0"/>
    <s v="Y"/>
    <m/>
    <s v="SMT"/>
    <s v="AVM"/>
    <m/>
    <m/>
    <m/>
    <s v="TAC"/>
    <m/>
    <m/>
    <m/>
  </r>
  <r>
    <s v="HLMS 77"/>
    <s v="HLMS"/>
    <x v="22"/>
    <s v="77"/>
    <n v="1"/>
    <x v="0"/>
    <x v="0"/>
    <m/>
    <n v="27"/>
    <n v="534"/>
    <n v="19.777777777777779"/>
    <n v="5.0561797752808992"/>
    <n v="9"/>
    <n v="13.111111111111111"/>
    <n v="0.48559670781893005"/>
    <n v="11"/>
    <n v="0.83898305084745761"/>
    <n v="24.999999999999996"/>
    <n v="399.99999999999994"/>
    <n v="2.7777777777777772"/>
    <n v="1.1111111111111112"/>
    <n v="252.99999999999997"/>
    <n v="231"/>
    <n v="0.40740740740740738"/>
    <n v="51.498127340823956"/>
    <n v="0"/>
    <n v="50.672563110374043"/>
    <n v="274.99999999999994"/>
    <n v="1.9418181818181821"/>
    <n v="0"/>
    <m/>
    <s v="COMM"/>
    <s v="SMT"/>
    <s v="AVM"/>
    <m/>
    <m/>
    <m/>
    <m/>
    <m/>
    <m/>
    <m/>
  </r>
  <r>
    <s v="HLMS 77"/>
    <s v="HLMS"/>
    <x v="22"/>
    <s v="77"/>
    <n v="1"/>
    <x v="0"/>
    <x v="0"/>
    <m/>
    <n v="27"/>
    <n v="534"/>
    <n v="19.777777777777779"/>
    <n v="5.0561797752808992"/>
    <n v="9"/>
    <n v="13.111111111111111"/>
    <n v="0.48559670781893005"/>
    <n v="11"/>
    <n v="0.83898305084745761"/>
    <n v="24.999999999999996"/>
    <n v="399.99999999999994"/>
    <n v="2.7777777777777772"/>
    <n v="1.1111111111111112"/>
    <n v="252.99999999999997"/>
    <n v="231"/>
    <n v="0.40740740740740738"/>
    <n v="51.498127340823956"/>
    <n v="0"/>
    <n v="50.672563110374043"/>
    <n v="274.99999999999994"/>
    <n v="1.9418181818181821"/>
    <n v="0"/>
    <m/>
    <s v="COMM"/>
    <s v="SMT"/>
    <s v="AVM"/>
    <m/>
    <m/>
    <m/>
    <m/>
    <m/>
    <m/>
    <m/>
  </r>
  <r>
    <s v="HUMN 125"/>
    <s v="HUMN"/>
    <x v="23"/>
    <s v="125"/>
    <n v="1"/>
    <x v="1"/>
    <x v="0"/>
    <s v="D"/>
    <n v="45"/>
    <n v="485"/>
    <n v="10.777777777777779"/>
    <n v="9.2783505154639183"/>
    <n v="14"/>
    <n v="21.928571428571427"/>
    <n v="0.48730158730158729"/>
    <n v="22.071428571428573"/>
    <n v="1.0065146579804563"/>
    <n v="48"/>
    <n v="768"/>
    <n v="3.4285714285714284"/>
    <n v="3.1428571428571428"/>
    <n v="995"/>
    <n v="919"/>
    <n v="0.49047619047619051"/>
    <n v="218.43888070692196"/>
    <n v="1"/>
    <n v="117.12864250177682"/>
    <n v="1059.4285714285716"/>
    <n v="0.45779395900755121"/>
    <n v="0"/>
    <s v="Y"/>
    <m/>
    <s v="ACD"/>
    <s v="AVM"/>
    <s v="SMT"/>
    <m/>
    <m/>
    <m/>
    <m/>
    <m/>
    <s v="AVAIL 001"/>
  </r>
  <r>
    <s v="HUMN 135"/>
    <s v="HUMN"/>
    <x v="23"/>
    <s v="135"/>
    <n v="1"/>
    <x v="1"/>
    <x v="0"/>
    <s v="U"/>
    <n v="78"/>
    <n v="939"/>
    <n v="12.038461538461538"/>
    <n v="8.3067092651757193"/>
    <n v="16"/>
    <n v="48.6875"/>
    <n v="0.62419871794871795"/>
    <n v="41.6875"/>
    <n v="0.85622593068035946"/>
    <n v="40"/>
    <n v="640"/>
    <n v="2.5"/>
    <n v="2.125"/>
    <n v="1767"/>
    <n v="1788"/>
    <n v="0.53445512820512819"/>
    <n v="177.58253461128859"/>
    <n v="1"/>
    <n v="106.35922949355785"/>
    <n v="1667.5"/>
    <n v="0.56311844077961015"/>
    <n v="0"/>
    <s v="Y"/>
    <m/>
    <s v="AVM"/>
    <s v="SMT"/>
    <m/>
    <m/>
    <m/>
    <s v="DVD"/>
    <m/>
    <m/>
    <s v="AVAIL 001"/>
  </r>
  <r>
    <s v="HUMN 145"/>
    <s v="HUMN"/>
    <x v="23"/>
    <s v="145"/>
    <n v="1"/>
    <x v="1"/>
    <x v="0"/>
    <s v="D"/>
    <n v="22"/>
    <n v="475"/>
    <n v="21.59090909090909"/>
    <n v="4.6315789473684212"/>
    <n v="15"/>
    <n v="20.266666666666666"/>
    <n v="0.92121212121212115"/>
    <n v="18.399999999999999"/>
    <n v="0.9078947368421052"/>
    <n v="48.099999999999994"/>
    <n v="769.59999999999991"/>
    <n v="3.2066666666666661"/>
    <n v="2.7333333333333334"/>
    <n v="888.9"/>
    <n v="751"/>
    <n v="0.83636363636363631"/>
    <n v="186.32421052631577"/>
    <n v="1"/>
    <n v="200.14473089099948"/>
    <n v="885.03999999999985"/>
    <n v="0.53669890626412375"/>
    <n v="0"/>
    <s v="Y"/>
    <m/>
    <s v="ACD"/>
    <s v="AVM"/>
    <s v="SMT"/>
    <m/>
    <m/>
    <s v="TAC"/>
    <m/>
    <m/>
    <s v="AVAIL 001"/>
  </r>
  <r>
    <s v="HUMN 150"/>
    <s v="HUMN"/>
    <x v="23"/>
    <s v="150"/>
    <n v="1"/>
    <x v="1"/>
    <x v="3"/>
    <m/>
    <n v="155"/>
    <n v="1891"/>
    <n v="12.2"/>
    <n v="8.1967213114754092"/>
    <n v="14"/>
    <n v="131.07142857142858"/>
    <n v="0.84562211981566826"/>
    <n v="125.64285714285714"/>
    <n v="0.95858310626702981"/>
    <n v="34"/>
    <n v="544"/>
    <n v="2.4285714285714284"/>
    <n v="2.0714285714285716"/>
    <n v="4333"/>
    <n v="5277"/>
    <n v="0.81059907834101375"/>
    <n v="225.90466117700382"/>
    <n v="1"/>
    <n v="137.11626200793268"/>
    <n v="4271.8571428571422"/>
    <n v="0.44266461559040904"/>
    <n v="0"/>
    <s v="Y"/>
    <m/>
    <s v="ACD"/>
    <s v="AVM"/>
    <s v="SMT"/>
    <m/>
    <m/>
    <s v="DVD"/>
    <m/>
    <m/>
    <s v="AVAIL 001"/>
  </r>
  <r>
    <s v="HUMN 160"/>
    <s v="HUMN"/>
    <x v="23"/>
    <s v="160"/>
    <n v="1"/>
    <x v="1"/>
    <x v="2"/>
    <s v="T"/>
    <n v="20"/>
    <n v="508"/>
    <n v="25.4"/>
    <n v="3.9370078740157481"/>
    <n v="15"/>
    <n v="20"/>
    <n v="1"/>
    <n v="19.399999999999999"/>
    <n v="0.97"/>
    <n v="44.999999999999993"/>
    <n v="719.99999999999989"/>
    <n v="2.9999999999999996"/>
    <n v="2.4666666666666668"/>
    <n v="872.99999999999989"/>
    <n v="873"/>
    <n v="0.97"/>
    <n v="171.85039370078738"/>
    <n v="1"/>
    <n v="217.16417910447754"/>
    <n v="872.99999999999989"/>
    <n v="0.58190148911798401"/>
    <n v="0"/>
    <s v="Y"/>
    <m/>
    <s v="SEM"/>
    <s v="AVM"/>
    <s v="SMT"/>
    <m/>
    <m/>
    <m/>
    <m/>
    <m/>
    <s v="ACD"/>
  </r>
  <r>
    <s v="HUMN 180"/>
    <s v="HUMN"/>
    <x v="23"/>
    <s v="180"/>
    <n v="1"/>
    <x v="1"/>
    <x v="0"/>
    <s v="D"/>
    <n v="24"/>
    <n v="445"/>
    <n v="18.541666666666668"/>
    <n v="5.393258426966292"/>
    <n v="16"/>
    <n v="21.0625"/>
    <n v="0.87760416666666663"/>
    <n v="19.125"/>
    <n v="0.90801186943620182"/>
    <n v="54"/>
    <n v="864"/>
    <n v="3.375"/>
    <n v="2.75"/>
    <n v="998"/>
    <n v="899"/>
    <n v="0.796875"/>
    <n v="232.07865168539325"/>
    <n v="1"/>
    <n v="214.08582089552237"/>
    <n v="1032.75"/>
    <n v="0.43088840474461387"/>
    <n v="0"/>
    <s v="Y"/>
    <m/>
    <s v="ACD"/>
    <s v="AVM"/>
    <s v="SMT"/>
    <m/>
    <m/>
    <m/>
    <m/>
    <m/>
    <s v="AVAIL 001"/>
  </r>
  <r>
    <s v="HUMN 186"/>
    <s v="HUMN"/>
    <x v="23"/>
    <s v="186"/>
    <n v="1"/>
    <x v="1"/>
    <x v="0"/>
    <s v="D"/>
    <n v="26"/>
    <n v="485"/>
    <n v="18.653846153846153"/>
    <n v="5.3608247422680408"/>
    <n v="18"/>
    <n v="22"/>
    <n v="0.84615384615384615"/>
    <n v="20.444444444444443"/>
    <n v="0.92929292929292917"/>
    <n v="47.3"/>
    <n v="756.8"/>
    <n v="2.6277777777777778"/>
    <n v="2.3888888888888888"/>
    <n v="907.9"/>
    <n v="797"/>
    <n v="0.78632478632478631"/>
    <n v="199.38602520045816"/>
    <n v="1"/>
    <n v="185.04060892120589"/>
    <n v="967.02222222222213"/>
    <n v="0.50153966357201951"/>
    <n v="0"/>
    <s v="Y"/>
    <m/>
    <s v="ACD"/>
    <s v="AVM"/>
    <s v="SMT"/>
    <m/>
    <m/>
    <m/>
    <m/>
    <m/>
    <s v="AVAIL 001"/>
  </r>
  <r>
    <s v="HUMN 190"/>
    <s v="HUMN"/>
    <x v="23"/>
    <s v="190"/>
    <n v="1"/>
    <x v="1"/>
    <x v="0"/>
    <s v="T"/>
    <n v="34"/>
    <n v="746"/>
    <n v="21.941176470588236"/>
    <n v="4.5576407506702417"/>
    <n v="20"/>
    <n v="22"/>
    <n v="0.6470588235294118"/>
    <n v="21.4"/>
    <n v="0.97272727272727266"/>
    <n v="52.72"/>
    <n v="843.52"/>
    <n v="2.6360000000000001"/>
    <n v="2.1"/>
    <n v="1025.5999999999999"/>
    <n v="816"/>
    <n v="0.62941176470588234"/>
    <n v="151.23431635388738"/>
    <n v="1"/>
    <n v="165.08750365817966"/>
    <n v="1128.2079999999999"/>
    <n v="0.66122558960759015"/>
    <n v="0"/>
    <s v="Y"/>
    <m/>
    <s v="ACD"/>
    <s v="AVM"/>
    <s v="SMT"/>
    <m/>
    <m/>
    <m/>
    <m/>
    <m/>
    <s v="AVAIL 001"/>
  </r>
  <r>
    <s v="HUMN 1B35"/>
    <s v="HUMN"/>
    <x v="23"/>
    <s v="1B35"/>
    <n v="1"/>
    <x v="1"/>
    <x v="5"/>
    <s v="T"/>
    <n v="18"/>
    <n v="574"/>
    <n v="31.888888888888889"/>
    <n v="3.1358885017421603"/>
    <n v="6"/>
    <n v="18"/>
    <n v="1"/>
    <n v="14.5"/>
    <n v="0.80555555555555558"/>
    <n v="14.999999999999998"/>
    <n v="239.99999999999997"/>
    <n v="2.4999999999999996"/>
    <n v="2.3333333333333335"/>
    <n v="233.99999999999997"/>
    <n v="207"/>
    <n v="0.80555555555555558"/>
    <n v="37.891986062717763"/>
    <n v="0"/>
    <n v="60.116086235489206"/>
    <n v="217.49999999999997"/>
    <n v="2.6390804597701152"/>
    <n v="0"/>
    <s v="Y"/>
    <m/>
    <s v="CPL"/>
    <s v="AVM"/>
    <s v="SMT"/>
    <s v="ACD"/>
    <m/>
    <m/>
    <m/>
    <m/>
    <m/>
  </r>
  <r>
    <s v="HUMN 1B45"/>
    <s v="HUMN"/>
    <x v="23"/>
    <s v="1B45"/>
    <n v="1"/>
    <x v="1"/>
    <x v="5"/>
    <s v="T"/>
    <n v="22"/>
    <n v="764"/>
    <n v="34.727272727272727"/>
    <n v="2.8795811518324608"/>
    <n v="10"/>
    <n v="20.8"/>
    <n v="0.94545454545454544"/>
    <n v="20"/>
    <n v="0.96153846153846145"/>
    <n v="24"/>
    <n v="384"/>
    <n v="2.4"/>
    <n v="2.1"/>
    <n v="484"/>
    <n v="426"/>
    <n v="0.90909090909090906"/>
    <n v="62.827225130890049"/>
    <n v="0"/>
    <n v="108.54816824966078"/>
    <n v="480"/>
    <n v="1.5916666666666666"/>
    <n v="0"/>
    <s v="Y"/>
    <m/>
    <s v="ACD"/>
    <s v="AVM"/>
    <s v="SMT"/>
    <m/>
    <m/>
    <m/>
    <m/>
    <m/>
    <m/>
  </r>
  <r>
    <s v="HUMN 1B50"/>
    <s v="HUMN"/>
    <x v="23"/>
    <s v="1B50"/>
    <n v="1"/>
    <x v="1"/>
    <x v="3"/>
    <m/>
    <n v="284"/>
    <n v="3033"/>
    <n v="10.679577464788732"/>
    <n v="9.3636663369601063"/>
    <n v="16"/>
    <n v="183.26666666666668"/>
    <n v="0.64530516431924889"/>
    <n v="203.5625"/>
    <n v="1.1107448162968352"/>
    <n v="37.36"/>
    <n v="597.76"/>
    <n v="2.335"/>
    <n v="1.8125"/>
    <n v="7535.96"/>
    <n v="9572"/>
    <n v="0.71676936619718312"/>
    <n v="250.7449719749423"/>
    <n v="1"/>
    <n v="133.22638567724755"/>
    <n v="7605.0950000000003"/>
    <n v="0.3988115861800543"/>
    <n v="0"/>
    <s v="Y"/>
    <m/>
    <s v="ACD"/>
    <s v="AVM"/>
    <s v="SMT"/>
    <m/>
    <m/>
    <m/>
    <m/>
    <m/>
    <s v="MULTISTANDARD DVD"/>
  </r>
  <r>
    <s v="HUMN 1B70"/>
    <s v="HUMN"/>
    <x v="23"/>
    <s v="1B70"/>
    <n v="1"/>
    <x v="1"/>
    <x v="0"/>
    <s v="D"/>
    <n v="26"/>
    <n v="582"/>
    <n v="22.384615384615383"/>
    <n v="4.4673539518900345"/>
    <n v="13"/>
    <n v="21.384615384615383"/>
    <n v="0.8224852071005917"/>
    <n v="19.76923076923077"/>
    <n v="0.9244604316546764"/>
    <n v="49"/>
    <n v="784"/>
    <n v="3.7692307692307692"/>
    <n v="3.4615384615384617"/>
    <n v="963"/>
    <n v="913"/>
    <n v="0.76035502958579881"/>
    <n v="166.44197726671953"/>
    <n v="1"/>
    <n v="185.36018134181165"/>
    <n v="968.69230769230774"/>
    <n v="0.60080997379496548"/>
    <n v="0"/>
    <s v="Y"/>
    <m/>
    <s v="ACD"/>
    <s v="AVM"/>
    <s v="SMT"/>
    <m/>
    <m/>
    <m/>
    <m/>
    <m/>
    <s v="AVAIL 001"/>
  </r>
  <r>
    <s v="HUMN 1B80"/>
    <s v="HUMN"/>
    <x v="23"/>
    <s v="1B80"/>
    <n v="1"/>
    <x v="1"/>
    <x v="0"/>
    <s v="T"/>
    <n v="74"/>
    <n v="1240"/>
    <n v="16.756756756756758"/>
    <n v="5.967741935483871"/>
    <n v="18"/>
    <n v="50.176470588235297"/>
    <n v="0.67806041335453104"/>
    <n v="47.111111111111114"/>
    <n v="0.93890842777126482"/>
    <n v="45.36"/>
    <n v="725.76"/>
    <n v="2.52"/>
    <n v="2.0555555555555554"/>
    <n v="2279.08"/>
    <n v="2096.88"/>
    <n v="0.63663663663663672"/>
    <n v="172.33548387096775"/>
    <n v="1"/>
    <n v="143.67083501411858"/>
    <n v="2136.96"/>
    <n v="0.58026355196166512"/>
    <n v="0"/>
    <s v="Y"/>
    <m/>
    <s v="ACD"/>
    <s v="AVM"/>
    <s v="SMT"/>
    <m/>
    <m/>
    <m/>
    <m/>
    <m/>
    <s v="AVAIL 001"/>
  </r>
  <r>
    <s v="HUMN 1B90"/>
    <s v="HUMN"/>
    <x v="23"/>
    <s v="1B90"/>
    <n v="1"/>
    <x v="1"/>
    <x v="0"/>
    <s v="T"/>
    <n v="52"/>
    <n v="1025"/>
    <n v="19.71153846153846"/>
    <n v="5.0731707317073171"/>
    <n v="17"/>
    <n v="33.470588235294116"/>
    <n v="0.64366515837104066"/>
    <n v="34.411764705882355"/>
    <n v="1.0281195079086116"/>
    <n v="50.8"/>
    <n v="812.8"/>
    <n v="2.9882352941176471"/>
    <n v="2.1764705882352939"/>
    <n v="1672.8"/>
    <n v="1595"/>
    <n v="0.66176470588235303"/>
    <n v="170.54806312769011"/>
    <n v="1"/>
    <n v="167.25197541703247"/>
    <n v="1748.1176470588236"/>
    <n v="0.58634497610875558"/>
    <n v="0"/>
    <s v="Y"/>
    <m/>
    <s v="ACD"/>
    <s v="AVM"/>
    <s v="SMT"/>
    <m/>
    <m/>
    <m/>
    <m/>
    <m/>
    <s v="AVAIL 001"/>
  </r>
  <r>
    <s v="HUMN 245"/>
    <s v="HUMN"/>
    <x v="23"/>
    <s v="245"/>
    <n v="1"/>
    <x v="1"/>
    <x v="2"/>
    <s v="T"/>
    <n v="20"/>
    <n v="458"/>
    <n v="22.9"/>
    <n v="4.3668122270742362"/>
    <n v="14"/>
    <n v="18.428571428571427"/>
    <n v="0.92142857142857137"/>
    <n v="15.071428571428571"/>
    <n v="0.81782945736434109"/>
    <n v="54.4"/>
    <n v="870.4"/>
    <n v="3.8857142857142857"/>
    <n v="3"/>
    <n v="849.6"/>
    <n v="796"/>
    <n v="0.75357142857142856"/>
    <n v="179.01434809731751"/>
    <n v="1"/>
    <n v="203.95167022032692"/>
    <n v="819.88571428571424"/>
    <n v="0.55861444103707836"/>
    <n v="0"/>
    <s v="Y"/>
    <m/>
    <s v="SEM"/>
    <s v="AVM"/>
    <s v="SMT"/>
    <s v="ACD"/>
    <m/>
    <m/>
    <m/>
    <m/>
    <s v="EALC HAS DIBS."/>
  </r>
  <r>
    <s v="HUMN 250"/>
    <s v="HUMN"/>
    <x v="23"/>
    <s v="250"/>
    <n v="1"/>
    <x v="1"/>
    <x v="3"/>
    <s v="T"/>
    <n v="97"/>
    <n v="1594"/>
    <n v="16.432989690721648"/>
    <n v="6.0853199498117938"/>
    <n v="14"/>
    <n v="78.071428571428569"/>
    <n v="0.80486008836524303"/>
    <n v="81.071428571428569"/>
    <n v="1.0384263494967978"/>
    <n v="40"/>
    <n v="640"/>
    <n v="2.8571428571428572"/>
    <n v="2.4285714285714284"/>
    <n v="3223"/>
    <n v="3655"/>
    <n v="0.83578792341678942"/>
    <n v="203.44147696719844"/>
    <n v="1"/>
    <n v="166.3259549088138"/>
    <n v="3242.8571428571431"/>
    <n v="0.49154185022026425"/>
    <n v="0"/>
    <s v="Y"/>
    <m/>
    <s v="ACD"/>
    <s v="AVM"/>
    <s v="SMT"/>
    <m/>
    <m/>
    <m/>
    <m/>
    <m/>
    <s v="AVAIL 001"/>
  </r>
  <r>
    <s v="HUMN 270"/>
    <s v="HUMN"/>
    <x v="23"/>
    <s v="270"/>
    <n v="1"/>
    <x v="1"/>
    <x v="2"/>
    <s v="T"/>
    <n v="20"/>
    <n v="504"/>
    <n v="25.2"/>
    <n v="3.9682539682539684"/>
    <n v="15"/>
    <n v="19.066666666666666"/>
    <n v="0.95333333333333337"/>
    <n v="16.8"/>
    <n v="0.88111888111888115"/>
    <n v="44.999999999999993"/>
    <n v="719.99999999999989"/>
    <n v="2.9999999999999996"/>
    <n v="2.1333333333333333"/>
    <n v="755.99999999999989"/>
    <n v="756"/>
    <n v="0.84000000000000008"/>
    <n v="150"/>
    <n v="1"/>
    <n v="188.05970149253727"/>
    <n v="756"/>
    <n v="0.66666666666666663"/>
    <n v="0"/>
    <s v="Y"/>
    <m/>
    <s v="SEM"/>
    <s v="AVM"/>
    <s v="SMT"/>
    <s v="ACD"/>
    <m/>
    <m/>
    <m/>
    <m/>
    <s v="RLST HAS DIBS."/>
  </r>
  <r>
    <s v="HUMN 335"/>
    <s v="HUMN"/>
    <x v="23"/>
    <s v="335"/>
    <n v="1"/>
    <x v="1"/>
    <x v="2"/>
    <s v="T"/>
    <n v="16"/>
    <n v="357"/>
    <n v="22.3125"/>
    <n v="4.4817927170868348"/>
    <n v="10"/>
    <n v="15.4"/>
    <n v="0.96250000000000002"/>
    <n v="10.6"/>
    <n v="0.68831168831168832"/>
    <n v="30"/>
    <n v="480"/>
    <n v="3"/>
    <n v="1.9"/>
    <n v="308"/>
    <n v="292"/>
    <n v="0.66249999999999998"/>
    <n v="89.075630252100837"/>
    <n v="0"/>
    <n v="98.880597014925357"/>
    <n v="318"/>
    <n v="1.1226415094339623"/>
    <n v="0"/>
    <s v="Y"/>
    <m/>
    <s v="SEM"/>
    <s v="AVM"/>
    <s v="SMT"/>
    <s v="ACD"/>
    <m/>
    <m/>
    <m/>
    <m/>
    <s v="FREN/ITAL HAS DIBS."/>
  </r>
  <r>
    <s v="HUMN 370"/>
    <s v="HUMN"/>
    <x v="23"/>
    <s v="370"/>
    <n v="1"/>
    <x v="1"/>
    <x v="2"/>
    <s v="T"/>
    <n v="20"/>
    <n v="482"/>
    <n v="24.1"/>
    <n v="4.1493775933609962"/>
    <n v="21"/>
    <n v="18.61904761904762"/>
    <n v="0.93095238095238098"/>
    <n v="16.142857142857142"/>
    <n v="0.86700767263427103"/>
    <n v="51.86"/>
    <n v="829.76"/>
    <n v="2.4695238095238095"/>
    <n v="1.8095238095238095"/>
    <n v="807.94"/>
    <n v="659"/>
    <n v="0.80714285714285716"/>
    <n v="173.68642560758744"/>
    <n v="1"/>
    <n v="208.25088841506749"/>
    <n v="837.16857142857145"/>
    <n v="0.57575023292799876"/>
    <n v="0"/>
    <s v="Y"/>
    <m/>
    <s v="SEM"/>
    <s v="AVM"/>
    <s v="SMT"/>
    <s v="ACD"/>
    <m/>
    <m/>
    <m/>
    <m/>
    <s v="CLAS HAS DIBS."/>
  </r>
  <r>
    <s v="ITLL 150"/>
    <s v="ITLL"/>
    <x v="24"/>
    <s v="150"/>
    <n v="1"/>
    <x v="0"/>
    <x v="1"/>
    <m/>
    <n v="34"/>
    <n v="1089"/>
    <n v="32.029411764705884"/>
    <n v="3.1221303948576677"/>
    <n v="10"/>
    <n v="30.8"/>
    <n v="0.90588235294117647"/>
    <n v="29.6"/>
    <n v="0.96103896103896103"/>
    <n v="25"/>
    <n v="400"/>
    <n v="2.5"/>
    <n v="1.5"/>
    <n v="740"/>
    <n v="444"/>
    <n v="0.87058823529411766"/>
    <n v="67.952249770431592"/>
    <n v="0"/>
    <n v="108.28211881767632"/>
    <n v="740"/>
    <n v="1.4716216216216216"/>
    <n v="0"/>
    <s v="Y"/>
    <s v="ENGR"/>
    <m/>
    <m/>
    <m/>
    <m/>
    <m/>
    <m/>
    <m/>
    <m/>
    <m/>
  </r>
  <r>
    <s v="ITLL 160"/>
    <s v="ITLL"/>
    <x v="24"/>
    <s v="160"/>
    <n v="1"/>
    <x v="0"/>
    <x v="0"/>
    <m/>
    <n v="34"/>
    <n v="1109"/>
    <n v="32.617647058823529"/>
    <n v="3.0658250676284942"/>
    <n v="13"/>
    <n v="30.23076923076923"/>
    <n v="0.88914027149321262"/>
    <n v="30.23076923076923"/>
    <n v="1"/>
    <n v="33"/>
    <n v="528"/>
    <n v="2.5384615384615383"/>
    <n v="1.6153846153846154"/>
    <n v="994"/>
    <n v="624"/>
    <n v="0.88914027149321262"/>
    <n v="89.956301588402567"/>
    <n v="0"/>
    <n v="145.97825352873639"/>
    <n v="997.61538461538453"/>
    <n v="1.1116508597424628"/>
    <n v="0"/>
    <s v="Y"/>
    <s v="ENGR"/>
    <m/>
    <m/>
    <m/>
    <m/>
    <m/>
    <m/>
    <m/>
    <m/>
    <m/>
  </r>
  <r>
    <s v="ITLL 1B10"/>
    <s v="ITLL"/>
    <x v="24"/>
    <s v="1B10"/>
    <n v="1"/>
    <x v="0"/>
    <x v="1"/>
    <m/>
    <n v="90"/>
    <n v="3331"/>
    <n v="37.011111111111113"/>
    <n v="2.7018913239267488"/>
    <n v="11"/>
    <n v="39.18181818181818"/>
    <n v="0.43535353535353533"/>
    <n v="32.090909090909093"/>
    <n v="0.81902552204176349"/>
    <n v="29.8"/>
    <n v="476.8"/>
    <n v="2.709090909090909"/>
    <n v="1.3636363636363635"/>
    <n v="1012.8"/>
    <n v="312"/>
    <n v="0.35656565656565659"/>
    <n v="28.70936928577277"/>
    <n v="0"/>
    <n v="52.863963013216747"/>
    <n v="956.30909090909097"/>
    <n v="3.4831834515276534"/>
    <n v="0"/>
    <m/>
    <s v="ASEN"/>
    <m/>
    <m/>
    <m/>
    <m/>
    <m/>
    <m/>
    <m/>
    <m/>
    <m/>
  </r>
  <r>
    <s v="ITLL 1B50"/>
    <s v="ITLL"/>
    <x v="24"/>
    <s v="1B50"/>
    <n v="1"/>
    <x v="0"/>
    <x v="0"/>
    <m/>
    <n v="65"/>
    <n v="1103"/>
    <n v="16.969230769230769"/>
    <n v="5.8930190389845878"/>
    <n v="8"/>
    <n v="39"/>
    <n v="0.6"/>
    <n v="35.5"/>
    <n v="0.91025641025641024"/>
    <n v="20"/>
    <n v="320"/>
    <n v="2.5"/>
    <n v="1.875"/>
    <n v="733"/>
    <n v="648"/>
    <n v="0.5461538461538461"/>
    <n v="64.369900271985486"/>
    <n v="0"/>
    <n v="54.343666283964787"/>
    <n v="709.99999999999989"/>
    <n v="1.5535211267605635"/>
    <n v="0"/>
    <s v="Y"/>
    <s v="ENGR"/>
    <m/>
    <m/>
    <m/>
    <m/>
    <m/>
    <m/>
    <m/>
    <m/>
    <m/>
  </r>
  <r>
    <s v="ITLL 2B10"/>
    <s v="ITLL"/>
    <x v="24"/>
    <s v="2B10"/>
    <n v="1"/>
    <x v="0"/>
    <x v="1"/>
    <m/>
    <n v="90"/>
    <n v="3980"/>
    <n v="44.222222222222221"/>
    <n v="2.2613065326633164"/>
    <n v="15"/>
    <n v="33.93333333333333"/>
    <n v="0.377037037037037"/>
    <n v="31.4"/>
    <n v="0.92534381139489197"/>
    <n v="32.416666666666664"/>
    <n v="518.66666666666663"/>
    <n v="2.161111111111111"/>
    <n v="1.2666666666666666"/>
    <n v="1255.8333333333333"/>
    <n v="0"/>
    <n v="0.34888888888888886"/>
    <n v="25.574958123953095"/>
    <n v="0"/>
    <n v="56.267735397088622"/>
    <n v="1017.8833333333332"/>
    <n v="3.9100748284839457"/>
    <n v="0"/>
    <m/>
    <s v="ASEN"/>
    <m/>
    <m/>
    <m/>
    <m/>
    <m/>
    <m/>
    <m/>
    <m/>
    <m/>
  </r>
  <r>
    <s v="ITLL 2B40"/>
    <s v="ITLL"/>
    <x v="24"/>
    <s v="2B40"/>
    <n v="1"/>
    <x v="0"/>
    <x v="1"/>
    <m/>
    <n v="25"/>
    <n v="853"/>
    <n v="34.119999999999997"/>
    <n v="2.9308323563892147"/>
    <n v="7"/>
    <n v="16"/>
    <n v="0.64"/>
    <n v="13.857142857142858"/>
    <n v="0.8660714285714286"/>
    <n v="28"/>
    <n v="448"/>
    <n v="4"/>
    <n v="2"/>
    <n v="388"/>
    <n v="0"/>
    <n v="0.55428571428571427"/>
    <n v="45.486518171160611"/>
    <n v="0"/>
    <n v="77.2139303482587"/>
    <n v="388"/>
    <n v="2.1984536082474229"/>
    <n v="0"/>
    <m/>
    <s v="ASEN"/>
    <m/>
    <m/>
    <m/>
    <m/>
    <m/>
    <m/>
    <m/>
    <m/>
    <m/>
  </r>
  <r>
    <s v="KOBL 102"/>
    <s v="KOBL"/>
    <x v="25"/>
    <s v="102"/>
    <n v="1"/>
    <x v="1"/>
    <x v="0"/>
    <m/>
    <n v="44"/>
    <n v="825"/>
    <n v="18.75"/>
    <n v="5.333333333333333"/>
    <n v="19"/>
    <n v="33.736842105263158"/>
    <n v="0.76674641148325362"/>
    <n v="30.578947368421051"/>
    <n v="0.90639625585023398"/>
    <n v="44.6"/>
    <n v="713.6"/>
    <n v="2.3473684210526318"/>
    <n v="1.631578947368421"/>
    <n v="1406.6"/>
    <n v="1223"/>
    <n v="0.69497607655502391"/>
    <n v="165.31164274322171"/>
    <n v="1"/>
    <n v="154.20862196196052"/>
    <n v="1363.8210526315791"/>
    <n v="0.60491807074550596"/>
    <n v="0"/>
    <s v="Y"/>
    <m/>
    <s v="AVM"/>
    <s v="SMT"/>
    <m/>
    <m/>
    <m/>
    <m/>
    <m/>
    <m/>
    <m/>
  </r>
  <r>
    <s v="KOBL 210"/>
    <s v="KOBL"/>
    <x v="25"/>
    <s v="210"/>
    <n v="1"/>
    <x v="1"/>
    <x v="3"/>
    <m/>
    <n v="100"/>
    <n v="1112"/>
    <n v="11.12"/>
    <n v="8.9928057553956826"/>
    <n v="20"/>
    <n v="50.45"/>
    <n v="0.50450000000000006"/>
    <n v="50.4"/>
    <n v="0.99900891972249739"/>
    <n v="38.9"/>
    <n v="622.4"/>
    <n v="1.9449999999999998"/>
    <n v="1.55"/>
    <n v="2091.1999999999998"/>
    <n v="2059"/>
    <n v="0.504"/>
    <n v="176.30935251798562"/>
    <n v="1"/>
    <n v="97.54029850746268"/>
    <n v="1960.56"/>
    <n v="0.56718488595095284"/>
    <n v="0"/>
    <s v="Y"/>
    <m/>
    <s v="AVM"/>
    <s v="SMT"/>
    <m/>
    <m/>
    <m/>
    <m/>
    <m/>
    <m/>
    <m/>
  </r>
  <r>
    <s v="KOBL 220"/>
    <s v="KOBL"/>
    <x v="25"/>
    <s v="220"/>
    <n v="1"/>
    <x v="1"/>
    <x v="0"/>
    <m/>
    <n v="50"/>
    <n v="1006"/>
    <n v="20.12"/>
    <n v="4.9701789264413518"/>
    <n v="12"/>
    <n v="45.583333333333336"/>
    <n v="0.91166666666666674"/>
    <n v="43.416666666666664"/>
    <n v="0.95246800731261416"/>
    <n v="34.5"/>
    <n v="552"/>
    <n v="2.875"/>
    <n v="2.5"/>
    <n v="1492.4999999999998"/>
    <n v="1492.5"/>
    <n v="0.86833333333333329"/>
    <n v="148.89413518886681"/>
    <n v="1"/>
    <n v="149.04228855721391"/>
    <n v="1497.875"/>
    <n v="0.67161812567804391"/>
    <n v="0"/>
    <s v="Y"/>
    <m/>
    <s v="AVM"/>
    <s v="SMT"/>
    <m/>
    <m/>
    <m/>
    <m/>
    <m/>
    <m/>
    <m/>
  </r>
  <r>
    <s v="KOBL 230"/>
    <s v="KOBL"/>
    <x v="25"/>
    <s v="230"/>
    <n v="1"/>
    <x v="1"/>
    <x v="0"/>
    <m/>
    <n v="42"/>
    <n v="474"/>
    <n v="11.285714285714286"/>
    <n v="8.8607594936708853"/>
    <n v="15"/>
    <n v="35"/>
    <n v="0.83333333333333337"/>
    <n v="34.133333333333333"/>
    <n v="0.97523809523809524"/>
    <n v="41.959999999999994"/>
    <n v="671.3599999999999"/>
    <n v="2.797333333333333"/>
    <n v="2.1333333333333333"/>
    <n v="1480.4399999999998"/>
    <n v="1433"/>
    <n v="0.8126984126984127"/>
    <n v="302.15921237693385"/>
    <n v="1"/>
    <n v="169.65584774539994"/>
    <n v="1432.2346666666665"/>
    <n v="0.33095135247855106"/>
    <n v="0"/>
    <s v="Y"/>
    <m/>
    <s v="AVM"/>
    <s v="SMT"/>
    <m/>
    <m/>
    <m/>
    <m/>
    <m/>
    <m/>
    <m/>
  </r>
  <r>
    <s v="KOBL 235"/>
    <s v="KOBL"/>
    <x v="25"/>
    <s v="235"/>
    <n v="1"/>
    <x v="1"/>
    <x v="0"/>
    <m/>
    <n v="42"/>
    <n v="474"/>
    <n v="11.285714285714286"/>
    <n v="8.8607594936708853"/>
    <n v="12"/>
    <n v="29.666666666666668"/>
    <n v="0.70634920634920639"/>
    <n v="27.333333333333332"/>
    <n v="0.92134831460674149"/>
    <n v="27.5"/>
    <n v="440"/>
    <n v="2.2916666666666665"/>
    <n v="1.4166666666666667"/>
    <n v="785.69999999999993"/>
    <n v="679"/>
    <n v="0.65079365079365081"/>
    <n v="158.57946554149086"/>
    <n v="1"/>
    <n v="89.038932322514398"/>
    <n v="751.66666666666674"/>
    <n v="0.63059866962305977"/>
    <n v="0"/>
    <s v="Y"/>
    <m/>
    <s v="AVM"/>
    <s v="SMT"/>
    <m/>
    <m/>
    <m/>
    <m/>
    <m/>
    <m/>
    <m/>
  </r>
  <r>
    <s v="KOBL 255"/>
    <s v="KOBL"/>
    <x v="25"/>
    <s v="255"/>
    <n v="1"/>
    <x v="1"/>
    <x v="0"/>
    <m/>
    <n v="50"/>
    <n v="970"/>
    <n v="19.399999999999999"/>
    <n v="5.1546391752577323"/>
    <n v="13"/>
    <n v="39.153846153846153"/>
    <n v="0.78307692307692311"/>
    <n v="36"/>
    <n v="0.91944990176817287"/>
    <n v="37.29999999999999"/>
    <n v="596.79999999999984"/>
    <n v="2.8692307692307684"/>
    <n v="2.3076923076923075"/>
    <n v="1344.5999999999997"/>
    <n v="1272"/>
    <n v="0.72"/>
    <n v="138.4329896907216"/>
    <n v="1"/>
    <n v="133.61194029850742"/>
    <n v="1342.7999999999995"/>
    <n v="0.72237116473041429"/>
    <n v="0"/>
    <s v="Y"/>
    <m/>
    <s v="AVM"/>
    <s v="SMT"/>
    <m/>
    <m/>
    <m/>
    <m/>
    <m/>
    <m/>
    <m/>
  </r>
  <r>
    <s v="KOBL 300"/>
    <s v="KOBL"/>
    <x v="25"/>
    <s v="300"/>
    <n v="1"/>
    <x v="1"/>
    <x v="0"/>
    <m/>
    <n v="53"/>
    <n v="865"/>
    <n v="16.320754716981131"/>
    <n v="6.1271676300578033"/>
    <n v="14"/>
    <n v="41.071428571428569"/>
    <n v="0.77493261455525597"/>
    <n v="30.857142857142858"/>
    <n v="0.75130434782608702"/>
    <n v="34.36"/>
    <n v="549.76"/>
    <n v="2.4542857142857142"/>
    <n v="1.7857142857142858"/>
    <n v="1074.6799999999998"/>
    <n v="1007"/>
    <n v="0.58221024258760112"/>
    <n v="122.57241948802644"/>
    <n v="1"/>
    <n v="99.526089230397872"/>
    <n v="1060.2514285714287"/>
    <n v="0.81584422023886505"/>
    <n v="0"/>
    <s v="Y"/>
    <m/>
    <s v="AVM"/>
    <s v="SMT"/>
    <m/>
    <m/>
    <m/>
    <m/>
    <m/>
    <m/>
    <m/>
  </r>
  <r>
    <s v="KOBL 302"/>
    <s v="KOBL"/>
    <x v="25"/>
    <s v="302"/>
    <n v="1"/>
    <x v="1"/>
    <x v="0"/>
    <m/>
    <n v="42"/>
    <n v="839"/>
    <n v="19.976190476190474"/>
    <n v="5.0059594755661498"/>
    <n v="12"/>
    <n v="37.25"/>
    <n v="0.88690476190476186"/>
    <n v="31.833333333333332"/>
    <n v="0.8545861297539149"/>
    <n v="37"/>
    <n v="592"/>
    <n v="3.0833333333333335"/>
    <n v="2.5"/>
    <n v="1170"/>
    <n v="1170"/>
    <n v="0.75793650793650791"/>
    <n v="140.38537941994437"/>
    <n v="1"/>
    <n v="139.52065071468056"/>
    <n v="1177.8333333333333"/>
    <n v="0.71232489033536162"/>
    <n v="0"/>
    <s v="Y"/>
    <m/>
    <s v="AVM"/>
    <s v="SMT"/>
    <m/>
    <m/>
    <m/>
    <m/>
    <m/>
    <m/>
    <m/>
  </r>
  <r>
    <s v="KOBL 308"/>
    <s v="KOBL"/>
    <x v="25"/>
    <s v="308"/>
    <n v="1"/>
    <x v="1"/>
    <x v="0"/>
    <m/>
    <n v="42"/>
    <n v="839"/>
    <n v="19.976190476190474"/>
    <n v="5.0059594755661498"/>
    <n v="13"/>
    <n v="35"/>
    <n v="0.83333333333333337"/>
    <n v="35.615384615384613"/>
    <n v="1.0175824175824175"/>
    <n v="38.999999999999993"/>
    <n v="623.99999999999989"/>
    <n v="2.9999999999999996"/>
    <n v="2.6153846153846154"/>
    <n v="1388.9999999999998"/>
    <n v="1389"/>
    <n v="0.84798534798534797"/>
    <n v="165.55423122765194"/>
    <n v="1"/>
    <n v="164.53447050461972"/>
    <n v="1388.9999999999998"/>
    <n v="0.60403167746580289"/>
    <n v="0"/>
    <s v="Y"/>
    <m/>
    <s v="AVM"/>
    <s v="SMT"/>
    <m/>
    <m/>
    <m/>
    <m/>
    <m/>
    <m/>
    <m/>
  </r>
  <r>
    <s v="KOBL 320"/>
    <s v="KOBL"/>
    <x v="25"/>
    <s v="320"/>
    <n v="1"/>
    <x v="0"/>
    <x v="5"/>
    <m/>
    <n v="52"/>
    <n v="1425"/>
    <n v="27.403846153846153"/>
    <n v="3.6491228070175437"/>
    <n v="13"/>
    <n v="38.153846153846153"/>
    <n v="0.73372781065088755"/>
    <n v="31.153846153846153"/>
    <n v="0.81653225806451613"/>
    <n v="25"/>
    <n v="400"/>
    <n v="1.9230769230769231"/>
    <n v="1.4615384615384615"/>
    <n v="849"/>
    <n v="666"/>
    <n v="0.59911242603550297"/>
    <n v="54.655870445344128"/>
    <n v="0"/>
    <n v="74.51647089993817"/>
    <n v="778.84615384615381"/>
    <n v="1.8296296296296297"/>
    <n v="0"/>
    <s v="Y"/>
    <s v="BCOR"/>
    <m/>
    <m/>
    <m/>
    <m/>
    <m/>
    <m/>
    <m/>
    <m/>
    <m/>
  </r>
  <r>
    <s v="KOBL 330"/>
    <s v="KOBL"/>
    <x v="25"/>
    <s v="330"/>
    <n v="1"/>
    <x v="1"/>
    <x v="0"/>
    <m/>
    <n v="77"/>
    <n v="1441"/>
    <n v="18.714285714285715"/>
    <n v="5.343511450381679"/>
    <n v="18"/>
    <n v="41.611111111111114"/>
    <n v="0.54040404040404044"/>
    <n v="40.222222222222221"/>
    <n v="0.96662216288384506"/>
    <n v="40.36"/>
    <n v="645.76"/>
    <n v="2.2422222222222223"/>
    <n v="1.5555555555555556"/>
    <n v="1790.24"/>
    <n v="1581"/>
    <n v="0.52236652236652237"/>
    <n v="112.65571748014496"/>
    <n v="1"/>
    <n v="104.88911862046189"/>
    <n v="1623.3688888888889"/>
    <n v="0.8876602292078476"/>
    <n v="0"/>
    <s v="Y"/>
    <m/>
    <s v="AVM"/>
    <s v="SMT"/>
    <m/>
    <m/>
    <m/>
    <m/>
    <m/>
    <m/>
    <m/>
  </r>
  <r>
    <s v="KOBL 340"/>
    <s v="KOBL"/>
    <x v="25"/>
    <s v="340"/>
    <n v="1"/>
    <x v="1"/>
    <x v="0"/>
    <m/>
    <n v="77"/>
    <n v="1441"/>
    <n v="18.714285714285715"/>
    <n v="5.343511450381679"/>
    <n v="15"/>
    <n v="36.466666666666669"/>
    <n v="0.47359307359307362"/>
    <n v="36.93333333333333"/>
    <n v="1.0127970749542961"/>
    <n v="35.96"/>
    <n v="575.36"/>
    <n v="2.3973333333333335"/>
    <n v="1.5333333333333334"/>
    <n v="1432.16"/>
    <n v="1287"/>
    <n v="0.47965367965367961"/>
    <n v="92.16673606291927"/>
    <n v="0"/>
    <n v="85.812668260429447"/>
    <n v="1328.1226666666666"/>
    <n v="1.084990141472876"/>
    <n v="0"/>
    <s v="Y"/>
    <m/>
    <s v="AVM"/>
    <s v="SMT"/>
    <m/>
    <m/>
    <m/>
    <m/>
    <m/>
    <m/>
    <m/>
  </r>
  <r>
    <s v="KOBL 355"/>
    <s v="KOBL"/>
    <x v="25"/>
    <s v="355"/>
    <n v="1"/>
    <x v="0"/>
    <x v="2"/>
    <m/>
    <n v="20"/>
    <n v="582"/>
    <n v="29.1"/>
    <n v="3.4364261168384878"/>
    <n v="9"/>
    <n v="15.111111111111111"/>
    <n v="0.75555555555555554"/>
    <n v="5.1111111111111107"/>
    <n v="0.33823529411764702"/>
    <n v="27.799999999999997"/>
    <n v="444.79999999999995"/>
    <n v="3.0888888888888886"/>
    <n v="2.4444444444444446"/>
    <n v="123"/>
    <n v="85"/>
    <n v="0.25555555555555554"/>
    <n v="24.413898434516987"/>
    <n v="0"/>
    <n v="35.345494748479815"/>
    <n v="142.08888888888887"/>
    <n v="4.096027525805443"/>
    <n v="0"/>
    <s v="Y"/>
    <s v="BCOR"/>
    <s v="AVM"/>
    <s v="SMT"/>
    <m/>
    <m/>
    <m/>
    <m/>
    <m/>
    <m/>
    <m/>
  </r>
  <r>
    <s v="KOBL 375"/>
    <s v="KOBL"/>
    <x v="25"/>
    <s v="375"/>
    <n v="1"/>
    <x v="1"/>
    <x v="0"/>
    <m/>
    <n v="39"/>
    <n v="909"/>
    <n v="23.307692307692307"/>
    <n v="4.2904290429042904"/>
    <n v="16"/>
    <n v="29.4375"/>
    <n v="0.75480769230769229"/>
    <n v="23"/>
    <n v="0.78131634819532914"/>
    <n v="39.699999999999996"/>
    <n v="635.19999999999993"/>
    <n v="2.4812499999999997"/>
    <n v="1.4375"/>
    <n v="886.73333333333335"/>
    <n v="726"/>
    <n v="0.58974358974358976"/>
    <n v="100.45104510451044"/>
    <n v="1"/>
    <n v="116.48169409363437"/>
    <n v="913.09999999999991"/>
    <n v="0.99550980177417603"/>
    <n v="0"/>
    <s v="Y"/>
    <m/>
    <s v="AVM"/>
    <s v="SMT"/>
    <m/>
    <m/>
    <m/>
    <m/>
    <m/>
    <m/>
    <m/>
  </r>
  <r>
    <s v="KOBL S110"/>
    <s v="KOBL"/>
    <x v="25"/>
    <s v="S110"/>
    <n v="1"/>
    <x v="0"/>
    <x v="0"/>
    <m/>
    <n v="63"/>
    <n v="1637"/>
    <n v="25.984126984126984"/>
    <n v="3.8485033598045204"/>
    <n v="18"/>
    <n v="38.111111111111114"/>
    <n v="0.60493827160493829"/>
    <n v="30.111111111111111"/>
    <n v="0.79008746355685122"/>
    <n v="45.559999999999995"/>
    <n v="728.95999999999992"/>
    <n v="2.5311111111111106"/>
    <n v="1.5"/>
    <n v="1405.98"/>
    <n v="1202"/>
    <n v="0.47795414462081126"/>
    <n v="83.803434466843129"/>
    <n v="0"/>
    <n v="108.33627278071721"/>
    <n v="1371.862222222222"/>
    <n v="1.1932685174086159"/>
    <n v="0"/>
    <s v="Y"/>
    <s v="BUS"/>
    <s v="AVM"/>
    <s v="SMT"/>
    <m/>
    <m/>
    <m/>
    <m/>
    <m/>
    <m/>
    <m/>
  </r>
  <r>
    <s v="KOBL S125"/>
    <s v="KOBL"/>
    <x v="25"/>
    <s v="S125"/>
    <n v="1"/>
    <x v="0"/>
    <x v="0"/>
    <m/>
    <n v="86"/>
    <n v="1504"/>
    <n v="17.488372093023255"/>
    <n v="5.7180851063829783"/>
    <n v="11"/>
    <n v="50"/>
    <n v="0.58139534883720934"/>
    <n v="56.81818181818182"/>
    <n v="1.1363636363636365"/>
    <n v="31.833333333333332"/>
    <n v="509.33333333333331"/>
    <n v="2.893939393939394"/>
    <n v="1.9090909090909092"/>
    <n v="1774.4333333333332"/>
    <n v="1573.5"/>
    <n v="0.66067653276955607"/>
    <n v="120.26011444229529"/>
    <n v="1"/>
    <n v="104.63450892121492"/>
    <n v="1808.7121212121212"/>
    <n v="0.83153089005235603"/>
    <n v="0"/>
    <s v="Y"/>
    <s v="BUS"/>
    <s v="AVM"/>
    <s v="SMT"/>
    <m/>
    <m/>
    <m/>
    <m/>
    <m/>
    <m/>
    <m/>
  </r>
  <r>
    <s v="KOBL S127"/>
    <s v="KOBL"/>
    <x v="25"/>
    <s v="S127"/>
    <n v="1"/>
    <x v="1"/>
    <x v="0"/>
    <m/>
    <n v="82"/>
    <n v="1504"/>
    <n v="18.341463414634145"/>
    <n v="5.4521276595744679"/>
    <n v="14"/>
    <n v="35.5"/>
    <n v="0.43292682926829268"/>
    <n v="29.642857142857142"/>
    <n v="0.83501006036217307"/>
    <n v="29.8"/>
    <n v="476.8"/>
    <n v="2.1285714285714286"/>
    <n v="1.2142857142857142"/>
    <n v="892.39999999999986"/>
    <n v="664"/>
    <n v="0.36149825783972123"/>
    <n v="58.733852583586618"/>
    <n v="0"/>
    <n v="53.595264097630313"/>
    <n v="883.35714285714278"/>
    <n v="1.7025956173688042"/>
    <n v="0"/>
    <s v="Y"/>
    <m/>
    <s v="AVM"/>
    <s v="SMT"/>
    <m/>
    <m/>
    <m/>
    <m/>
    <m/>
    <m/>
    <m/>
  </r>
  <r>
    <s v="KTCH 116"/>
    <s v="KTCH"/>
    <x v="26"/>
    <s v="116"/>
    <n v="1"/>
    <x v="0"/>
    <x v="2"/>
    <s v="T"/>
    <n v="30"/>
    <n v="549"/>
    <n v="18.3"/>
    <n v="5.4644808743169397"/>
    <n v="8"/>
    <n v="23.75"/>
    <n v="0.79166666666666663"/>
    <n v="11.25"/>
    <n v="0.47368421052631576"/>
    <n v="22.166666666666664"/>
    <n v="354.66666666666663"/>
    <n v="2.770833333333333"/>
    <n v="1.125"/>
    <n v="249.99999999999997"/>
    <n v="260"/>
    <n v="0.375"/>
    <n v="45.423497267759558"/>
    <n v="0"/>
    <n v="41.35572139303482"/>
    <n v="249.37499999999997"/>
    <n v="2.2015037593984963"/>
    <n v="0"/>
    <s v="Y"/>
    <s v="PSCI"/>
    <m/>
    <m/>
    <m/>
    <m/>
    <m/>
    <m/>
    <m/>
    <m/>
    <s v="PSCI SCHEDULES"/>
  </r>
  <r>
    <s v="KTCH 118"/>
    <s v="KTCH"/>
    <x v="26"/>
    <s v="118"/>
    <n v="1"/>
    <x v="1"/>
    <x v="0"/>
    <s v="A"/>
    <n v="27"/>
    <n v="422"/>
    <n v="15.62962962962963"/>
    <n v="6.3981042654028437"/>
    <n v="17"/>
    <n v="23.117647058823529"/>
    <n v="0.85620915032679734"/>
    <n v="19.294117647058822"/>
    <n v="0.83460559796437661"/>
    <n v="41.5"/>
    <n v="664"/>
    <n v="2.4411764705882355"/>
    <n v="2.3529411764705883"/>
    <n v="721.5"/>
    <n v="588"/>
    <n v="0.71459694989106748"/>
    <n v="189.7407304153889"/>
    <n v="1"/>
    <n v="147.54116129591691"/>
    <n v="800.7058823529411"/>
    <n v="0.52703496914487225"/>
    <n v="0"/>
    <s v="Y"/>
    <m/>
    <s v="SMT"/>
    <s v="AVM"/>
    <m/>
    <m/>
    <m/>
    <s v="STV"/>
    <s v="TAC"/>
    <m/>
    <s v="BUILT IN VCR"/>
  </r>
  <r>
    <s v="KTCH 119"/>
    <s v="KTCH"/>
    <x v="26"/>
    <s v="119"/>
    <n v="1"/>
    <x v="1"/>
    <x v="0"/>
    <s v="A"/>
    <n v="27"/>
    <n v="433"/>
    <n v="16.037037037037038"/>
    <n v="6.2355658198614314"/>
    <n v="19"/>
    <n v="24"/>
    <n v="0.88888888888888884"/>
    <n v="21.684210526315791"/>
    <n v="0.90350877192982459"/>
    <n v="48.76"/>
    <n v="780.16"/>
    <n v="2.5663157894736841"/>
    <n v="2.3157894736842106"/>
    <n v="977.16"/>
    <n v="767"/>
    <n v="0.80311890838206634"/>
    <n v="244.18524370973626"/>
    <n v="1"/>
    <n v="194.82625857069428"/>
    <n v="1057.3221052631579"/>
    <n v="0.40952515590528604"/>
    <n v="0"/>
    <s v="Y"/>
    <m/>
    <s v="AVM"/>
    <m/>
    <m/>
    <m/>
    <m/>
    <s v="STV"/>
    <s v="TAC"/>
    <m/>
    <s v="BUILT IN VCR"/>
  </r>
  <r>
    <s v="KTCH 120"/>
    <s v="KTCH"/>
    <x v="26"/>
    <s v="120"/>
    <n v="1"/>
    <x v="1"/>
    <x v="0"/>
    <s v="A"/>
    <n v="27"/>
    <n v="427"/>
    <n v="15.814814814814815"/>
    <n v="6.3231850117096018"/>
    <n v="23"/>
    <n v="21.652173913043477"/>
    <n v="0.80193236714975835"/>
    <n v="19.869565217391305"/>
    <n v="0.91767068273092378"/>
    <n v="46.4"/>
    <n v="742.4"/>
    <n v="2.017391304347826"/>
    <n v="1.6521739130434783"/>
    <n v="829"/>
    <n v="537"/>
    <n v="0.73590982286634465"/>
    <n v="215.91283983301091"/>
    <n v="1"/>
    <n v="169.88167055223079"/>
    <n v="921.94782608695652"/>
    <n v="0.46314985286350258"/>
    <n v="0"/>
    <s v="Y"/>
    <m/>
    <s v="AVM"/>
    <m/>
    <m/>
    <m/>
    <m/>
    <s v="STV"/>
    <s v="TAC"/>
    <m/>
    <s v="BUILT IN VCR"/>
  </r>
  <r>
    <s v="KTCH 234"/>
    <s v="KTCH"/>
    <x v="26"/>
    <s v="234"/>
    <n v="1"/>
    <x v="1"/>
    <x v="0"/>
    <s v="A"/>
    <n v="45"/>
    <n v="681"/>
    <n v="15.133333333333333"/>
    <n v="6.607929515418502"/>
    <n v="16"/>
    <n v="38"/>
    <n v="0.84444444444444444"/>
    <n v="36.8125"/>
    <n v="0.96875"/>
    <n v="41.999999999999993"/>
    <n v="671.99999999999989"/>
    <n v="2.6249999999999996"/>
    <n v="2.125"/>
    <n v="1603"/>
    <n v="1521"/>
    <n v="0.81805555555555554"/>
    <n v="227.03744493392068"/>
    <n v="1"/>
    <n v="170.93698175787725"/>
    <n v="1546.1249999999998"/>
    <n v="0.4404559786563183"/>
    <n v="0"/>
    <s v="Y"/>
    <m/>
    <s v="AVM"/>
    <s v="SMT"/>
    <m/>
    <m/>
    <m/>
    <s v="TAC"/>
    <m/>
    <m/>
    <m/>
  </r>
  <r>
    <s v="KTCH 235"/>
    <s v="KTCH"/>
    <x v="26"/>
    <s v="235"/>
    <n v="1"/>
    <x v="1"/>
    <x v="0"/>
    <s v="A"/>
    <n v="42"/>
    <n v="634"/>
    <n v="15.095238095238095"/>
    <n v="6.6246056782334382"/>
    <n v="17"/>
    <n v="35.411764705882355"/>
    <n v="0.84313725490196079"/>
    <n v="33.352941176470587"/>
    <n v="0.94186046511627897"/>
    <n v="45"/>
    <n v="720"/>
    <n v="2.6470588235294117"/>
    <n v="2.2352941176470589"/>
    <n v="1515"/>
    <n v="1422"/>
    <n v="0.79411764705882348"/>
    <n v="236.73223232510668"/>
    <n v="1"/>
    <n v="177.78753292361719"/>
    <n v="1500.8823529411764"/>
    <n v="0.42241818538114839"/>
    <n v="0"/>
    <s v="Y"/>
    <m/>
    <s v="SMT"/>
    <s v="AVM"/>
    <m/>
    <m/>
    <m/>
    <s v="TAC"/>
    <m/>
    <m/>
    <m/>
  </r>
  <r>
    <s v="KTCH 301"/>
    <s v="KTCH"/>
    <x v="26"/>
    <s v="301"/>
    <n v="1"/>
    <x v="1"/>
    <x v="0"/>
    <s v="A"/>
    <n v="36"/>
    <n v="562"/>
    <n v="15.611111111111111"/>
    <n v="6.4056939501779357"/>
    <n v="18"/>
    <n v="29.444444444444443"/>
    <n v="0.8179012345679012"/>
    <n v="26.722222222222221"/>
    <n v="0.90754716981132078"/>
    <n v="48"/>
    <n v="768"/>
    <n v="2.6666666666666665"/>
    <n v="2.1111111111111112"/>
    <n v="1333"/>
    <n v="900"/>
    <n v="0.74228395061728392"/>
    <n v="228.23250296559902"/>
    <n v="1"/>
    <n v="177.26183895338121"/>
    <n v="1282.6666666666665"/>
    <n v="0.43814968814968819"/>
    <n v="0"/>
    <s v="Y"/>
    <m/>
    <s v="AVM"/>
    <m/>
    <m/>
    <m/>
    <m/>
    <s v="TAC"/>
    <m/>
    <m/>
    <s v="VERY HOT IN SUMMER, EAST EXPOS"/>
  </r>
  <r>
    <s v="KTCH 303"/>
    <s v="KTCH"/>
    <x v="26"/>
    <s v="303"/>
    <n v="1"/>
    <x v="1"/>
    <x v="0"/>
    <s v="A"/>
    <n v="36"/>
    <n v="562"/>
    <n v="15.611111111111111"/>
    <n v="6.4056939501779357"/>
    <n v="18"/>
    <n v="31.111111111111111"/>
    <n v="0.86419753086419748"/>
    <n v="28.5"/>
    <n v="0.91607142857142854"/>
    <n v="40"/>
    <n v="640"/>
    <n v="2.2222222222222223"/>
    <n v="1.8888888888888888"/>
    <n v="1131"/>
    <n v="441"/>
    <n v="0.79166666666666663"/>
    <n v="202.84697508896798"/>
    <n v="1"/>
    <n v="157.54560530679933"/>
    <n v="1140"/>
    <n v="0.49298245614035086"/>
    <n v="0"/>
    <s v="Y"/>
    <m/>
    <m/>
    <m/>
    <m/>
    <m/>
    <m/>
    <s v="TAC"/>
    <m/>
    <m/>
    <s v="VERY HOT IN SUMMER, EAST EXPOS"/>
  </r>
  <r>
    <s v="KTCH 307"/>
    <s v="KTCH"/>
    <x v="26"/>
    <s v="307"/>
    <n v="1"/>
    <x v="0"/>
    <x v="1"/>
    <m/>
    <n v="36"/>
    <n v="724"/>
    <n v="20.111111111111111"/>
    <n v="4.972375690607735"/>
    <n v="8"/>
    <n v="23.25"/>
    <n v="0.64583333333333337"/>
    <n v="24.75"/>
    <n v="1.064516129032258"/>
    <n v="23.999999999999996"/>
    <n v="383.99999999999994"/>
    <n v="2.9999999999999996"/>
    <n v="1"/>
    <n v="593.99999999999989"/>
    <n v="0"/>
    <n v="0.6875"/>
    <n v="82.044198895027606"/>
    <n v="0"/>
    <n v="82.08955223880595"/>
    <n v="593.99999999999989"/>
    <n v="1.2188552188552191"/>
    <n v="0"/>
    <s v="N"/>
    <s v="EPOB"/>
    <s v="BBS"/>
    <m/>
    <m/>
    <m/>
    <m/>
    <m/>
    <m/>
    <m/>
    <s v="ESTIMATED CAP"/>
  </r>
  <r>
    <s v="LESS 1B01"/>
    <s v="LESS"/>
    <x v="27"/>
    <s v="1B01"/>
    <n v="1"/>
    <x v="0"/>
    <x v="0"/>
    <m/>
    <n v="13"/>
    <n v="291"/>
    <n v="22.384615384615383"/>
    <n v="4.4673539518900345"/>
    <n v="7"/>
    <n v="12"/>
    <n v="0.92307692307692313"/>
    <n v="12"/>
    <n v="1"/>
    <n v="20.999999999999996"/>
    <n v="335.99999999999994"/>
    <n v="2.9999999999999996"/>
    <n v="2.5714285714285716"/>
    <n v="251.99999999999997"/>
    <n v="252"/>
    <n v="0.92307692307692313"/>
    <n v="86.597938144329888"/>
    <n v="0"/>
    <n v="96.440872560275523"/>
    <n v="251.99999999999997"/>
    <n v="1.1547619047619049"/>
    <n v="0"/>
    <s v="Y"/>
    <s v="HUEN"/>
    <s v="AVM"/>
    <m/>
    <m/>
    <m/>
    <m/>
    <m/>
    <m/>
    <m/>
    <m/>
  </r>
  <r>
    <s v="LIBR M300D"/>
    <s v="LIBR"/>
    <x v="28"/>
    <s v="M300D"/>
    <n v="1"/>
    <x v="1"/>
    <x v="2"/>
    <s v="T"/>
    <n v="25"/>
    <n v="369"/>
    <n v="14.76"/>
    <n v="6.7750677506775068"/>
    <n v="15"/>
    <n v="20.6"/>
    <n v="0.82400000000000007"/>
    <n v="16.2"/>
    <n v="0.78640776699029113"/>
    <n v="37.36"/>
    <n v="597.76"/>
    <n v="2.4906666666666668"/>
    <n v="1.8666666666666667"/>
    <n v="542.95999999999992"/>
    <n v="444"/>
    <n v="0.64800000000000002"/>
    <n v="164.01951219512193"/>
    <n v="1"/>
    <n v="120.4441791044776"/>
    <n v="605.23199999999997"/>
    <n v="0.60968355936236029"/>
    <n v="0"/>
    <s v="Y"/>
    <m/>
    <s v="SEM"/>
    <m/>
    <m/>
    <m/>
    <m/>
    <m/>
    <m/>
    <m/>
    <s v="KEATING ROOM"/>
  </r>
  <r>
    <s v="LIBR N424A"/>
    <s v="LIBR"/>
    <x v="28"/>
    <s v="N424A"/>
    <n v="1"/>
    <x v="0"/>
    <x v="2"/>
    <m/>
    <n v="22"/>
    <n v="476"/>
    <n v="21.636363636363637"/>
    <n v="4.6218487394957979"/>
    <n v="11"/>
    <n v="14.727272727272727"/>
    <n v="0.66942148760330578"/>
    <n v="14.545454545454545"/>
    <n v="0.98765432098765438"/>
    <n v="31.5"/>
    <n v="504"/>
    <n v="2.8636363636363638"/>
    <n v="2.0909090909090908"/>
    <n v="469.49999999999994"/>
    <n v="466"/>
    <n v="0.66115702479338845"/>
    <n v="96.256684491978618"/>
    <n v="0"/>
    <n v="103.61416060194892"/>
    <n v="458.18181818181819"/>
    <n v="1.038888888888889"/>
    <n v="0"/>
    <m/>
    <s v="ENGL"/>
    <m/>
    <m/>
    <m/>
    <m/>
    <m/>
    <m/>
    <m/>
    <m/>
    <m/>
  </r>
  <r>
    <s v="LIBR N424B"/>
    <s v="LIBR"/>
    <x v="28"/>
    <s v="N424B"/>
    <n v="1"/>
    <x v="0"/>
    <x v="2"/>
    <m/>
    <n v="28"/>
    <n v="598"/>
    <n v="21.357142857142858"/>
    <n v="4.6822742474916392"/>
    <n v="14"/>
    <n v="18.571428571428573"/>
    <n v="0.66326530612244905"/>
    <n v="15.571428571428571"/>
    <n v="0.83846153846153837"/>
    <n v="41.999999999999993"/>
    <n v="671.99999999999989"/>
    <n v="2.9999999999999996"/>
    <n v="2"/>
    <n v="653.99999999999989"/>
    <n v="636"/>
    <n v="0.55612244897959184"/>
    <n v="109.36454849498325"/>
    <n v="1"/>
    <n v="116.20469083155648"/>
    <n v="653.99999999999989"/>
    <n v="0.91437308868501543"/>
    <n v="0"/>
    <s v="Y"/>
    <s v="ENGL"/>
    <m/>
    <m/>
    <m/>
    <m/>
    <m/>
    <m/>
    <m/>
    <m/>
    <m/>
  </r>
  <r>
    <s v="MATH 100"/>
    <s v="MATH"/>
    <x v="29"/>
    <s v="100"/>
    <n v="1"/>
    <x v="1"/>
    <x v="3"/>
    <m/>
    <n v="425"/>
    <n v="4030"/>
    <n v="9.4823529411764707"/>
    <n v="10.545905707196029"/>
    <n v="14"/>
    <n v="302.28571428571428"/>
    <n v="0.71126050420168063"/>
    <n v="323.21428571428572"/>
    <n v="1.069234404536862"/>
    <n v="35"/>
    <n v="560"/>
    <n v="2.5"/>
    <n v="2.1428571428571428"/>
    <n v="11195"/>
    <n v="13972"/>
    <n v="0.76050420168067234"/>
    <n v="280.7071960297767"/>
    <n v="1"/>
    <n v="132.42610477026631"/>
    <n v="11312.500000000002"/>
    <n v="0.35624309392265185"/>
    <n v="75"/>
    <m/>
    <m/>
    <s v="AVM"/>
    <s v="SMT"/>
    <m/>
    <m/>
    <m/>
    <m/>
    <m/>
    <m/>
    <m/>
  </r>
  <r>
    <s v="MATH 170"/>
    <s v="MATH"/>
    <x v="29"/>
    <s v="170"/>
    <n v="1"/>
    <x v="0"/>
    <x v="0"/>
    <m/>
    <n v="40"/>
    <n v="781"/>
    <n v="19.524999999999999"/>
    <n v="5.1216389244558256"/>
    <n v="22"/>
    <n v="31.272727272727273"/>
    <n v="0.78181818181818186"/>
    <n v="30.09090909090909"/>
    <n v="0.96220930232558133"/>
    <n v="24"/>
    <n v="384"/>
    <n v="1.0909090909090908"/>
    <n v="1.0454545454545454"/>
    <n v="720"/>
    <n v="87"/>
    <n v="0.7522727272727272"/>
    <n v="92.468862763356995"/>
    <n v="0"/>
    <n v="89.823609226594286"/>
    <n v="722.18181818181813"/>
    <n v="1.0814451158106748"/>
    <n v="0"/>
    <m/>
    <s v="MATH"/>
    <m/>
    <m/>
    <m/>
    <m/>
    <m/>
    <m/>
    <m/>
    <m/>
    <m/>
  </r>
  <r>
    <s v="MCDB A1B16"/>
    <s v="MCDB"/>
    <x v="30"/>
    <s v="A1B16"/>
    <n v="1"/>
    <x v="0"/>
    <x v="1"/>
    <m/>
    <n v="24"/>
    <n v="747"/>
    <n v="31.125"/>
    <n v="3.2128514056224899"/>
    <n v="6"/>
    <n v="20"/>
    <n v="0.83333333333333337"/>
    <n v="20.833333333333332"/>
    <n v="1.0416666666666665"/>
    <n v="24"/>
    <n v="384"/>
    <n v="4"/>
    <n v="1"/>
    <n v="500"/>
    <n v="92.2"/>
    <n v="0.86805555555555547"/>
    <n v="66.934404283801868"/>
    <n v="0"/>
    <n v="103.64842454394692"/>
    <n v="499.99999999999994"/>
    <n v="1.4940000000000002"/>
    <n v="0"/>
    <s v="Y"/>
    <s v="MCDB"/>
    <m/>
    <m/>
    <m/>
    <m/>
    <m/>
    <m/>
    <m/>
    <m/>
    <m/>
  </r>
  <r>
    <s v="MCDB A2B70"/>
    <s v="MCDB"/>
    <x v="30"/>
    <s v="A2B70"/>
    <n v="1"/>
    <x v="1"/>
    <x v="3"/>
    <m/>
    <n v="246"/>
    <n v="3007"/>
    <n v="12.223577235772357"/>
    <n v="8.1809112071832395"/>
    <n v="12"/>
    <n v="185.91666666666666"/>
    <n v="0.75575880758807579"/>
    <n v="165.33333333333334"/>
    <n v="0.88928731510533399"/>
    <n v="29"/>
    <n v="464"/>
    <n v="2.4166666666666665"/>
    <n v="2.0833333333333335"/>
    <n v="5004"/>
    <n v="6442"/>
    <n v="0.67208672086720866"/>
    <n v="159.45017182130584"/>
    <n v="1"/>
    <n v="96.967735846512696"/>
    <n v="4794.666666666667"/>
    <n v="0.62715517241379304"/>
    <n v="0"/>
    <s v="Y"/>
    <m/>
    <s v="AVM"/>
    <s v="SMT"/>
    <m/>
    <m/>
    <m/>
    <m/>
    <m/>
    <m/>
    <m/>
  </r>
  <r>
    <s v="MCKY 102"/>
    <s v="MCKY"/>
    <x v="31"/>
    <s v="102"/>
    <n v="1"/>
    <x v="0"/>
    <x v="0"/>
    <s v="A"/>
    <n v="68"/>
    <n v="933"/>
    <n v="13.720588235294118"/>
    <n v="7.288317256162915"/>
    <n v="8"/>
    <n v="27.5"/>
    <n v="0.40441176470588236"/>
    <n v="26.625"/>
    <n v="0.96818181818181814"/>
    <n v="25.566666666666666"/>
    <n v="409.06666666666666"/>
    <n v="3.1958333333333333"/>
    <n v="2.75"/>
    <n v="753"/>
    <n v="296"/>
    <n v="0.39154411764705882"/>
    <n v="72.959539121114688"/>
    <n v="0"/>
    <n v="49.803372841673976"/>
    <n v="680.71249999999998"/>
    <n v="1.3706226931340324"/>
    <n v="0"/>
    <s v="N"/>
    <s v="JOUR"/>
    <s v="BBS"/>
    <s v="PRO"/>
    <s v="ACD"/>
    <m/>
    <m/>
    <s v="PIA"/>
    <m/>
    <m/>
    <m/>
  </r>
  <r>
    <s v="MCKY 1B03D"/>
    <s v="MCKY"/>
    <x v="31"/>
    <s v="1B03D"/>
    <n v="1"/>
    <x v="0"/>
    <x v="0"/>
    <m/>
    <n v="40"/>
    <n v="541"/>
    <n v="13.525"/>
    <n v="7.3937153419593349"/>
    <n v="7"/>
    <n v="11.428571428571429"/>
    <n v="0.2857142857142857"/>
    <n v="11.714285714285714"/>
    <n v="1.0249999999999999"/>
    <n v="33.066666666666663"/>
    <n v="529.06666666666661"/>
    <n v="4.723809523809523"/>
    <n v="1.2857142857142858"/>
    <n v="265.60000000000002"/>
    <n v="135"/>
    <n v="0.29285714285714282"/>
    <n v="71.599331044802369"/>
    <n v="0"/>
    <n v="48.178156834873242"/>
    <n v="387.35238095238083"/>
    <n v="1.3966610936270658"/>
    <n v="0"/>
    <m/>
    <s v="MUSC"/>
    <m/>
    <m/>
    <m/>
    <m/>
    <m/>
    <m/>
    <m/>
    <m/>
    <m/>
  </r>
  <r>
    <s v="MCOL E155"/>
    <s v="MCOL"/>
    <x v="32"/>
    <s v="E155"/>
    <n v="1"/>
    <x v="1"/>
    <x v="0"/>
    <m/>
    <n v="40"/>
    <n v="684"/>
    <n v="17.100000000000001"/>
    <n v="5.8479532163742691"/>
    <n v="15"/>
    <n v="32.266666666666666"/>
    <n v="0.80666666666666664"/>
    <n v="29.266666666666666"/>
    <n v="0.90702479338842978"/>
    <n v="41"/>
    <n v="656"/>
    <n v="2.7333333333333334"/>
    <n v="2.4"/>
    <n v="1195"/>
    <n v="1112"/>
    <n v="0.73166666666666669"/>
    <n v="175.42884990253413"/>
    <n v="1"/>
    <n v="149.24543946932005"/>
    <n v="1199.9333333333334"/>
    <n v="0.5700316684260236"/>
    <n v="0"/>
    <s v="Y"/>
    <m/>
    <s v="AVM"/>
    <s v="SMT"/>
    <m/>
    <m/>
    <m/>
    <m/>
    <m/>
    <m/>
    <s v="NOT AFTER 5PM OR WEEKENDS"/>
  </r>
  <r>
    <s v="MCOL E158"/>
    <s v="MCOL"/>
    <x v="32"/>
    <s v="E158"/>
    <n v="1"/>
    <x v="1"/>
    <x v="0"/>
    <m/>
    <n v="32"/>
    <n v="533"/>
    <n v="16.65625"/>
    <n v="6.0037523452157595"/>
    <n v="22"/>
    <n v="24.318181818181817"/>
    <n v="0.75994318181818177"/>
    <n v="23.727272727272727"/>
    <n v="0.97570093457943929"/>
    <n v="37"/>
    <n v="592"/>
    <n v="1.6818181818181819"/>
    <n v="1.5909090909090908"/>
    <n v="830"/>
    <n v="147"/>
    <n v="0.74147727272727271"/>
    <n v="164.71089885724032"/>
    <n v="1"/>
    <n v="136.49084124830392"/>
    <n v="877.90909090909088"/>
    <n v="0.60712436574505546"/>
    <n v="0"/>
    <s v="Y"/>
    <m/>
    <s v="AVM"/>
    <s v="SMT"/>
    <m/>
    <m/>
    <m/>
    <m/>
    <m/>
    <m/>
    <s v="NOT AFTER 5PM OR WEEKENDS"/>
  </r>
  <r>
    <s v="MCOL E186"/>
    <s v="MCOL"/>
    <x v="32"/>
    <s v="E186"/>
    <n v="1"/>
    <x v="1"/>
    <x v="0"/>
    <m/>
    <n v="31"/>
    <n v="527"/>
    <n v="17"/>
    <n v="5.882352941176471"/>
    <n v="20"/>
    <n v="23.75"/>
    <n v="0.7661290322580645"/>
    <n v="22.25"/>
    <n v="0.93684210526315792"/>
    <n v="40"/>
    <n v="640"/>
    <n v="2"/>
    <n v="1.8"/>
    <n v="851"/>
    <n v="609"/>
    <n v="0.717741935483871"/>
    <n v="168.88045540796963"/>
    <n v="1"/>
    <n v="142.83421601669073"/>
    <n v="890"/>
    <n v="0.59213483146067414"/>
    <n v="0"/>
    <s v="Y"/>
    <m/>
    <m/>
    <m/>
    <m/>
    <m/>
    <m/>
    <m/>
    <m/>
    <m/>
    <s v="NOT AFTER 5PM OR WEEKENDS"/>
  </r>
  <r>
    <s v="MCOL W100"/>
    <s v="MCOL"/>
    <x v="32"/>
    <s v="W100"/>
    <n v="1"/>
    <x v="1"/>
    <x v="3"/>
    <m/>
    <n v="161"/>
    <n v="1709"/>
    <n v="10.614906832298137"/>
    <n v="9.4207138677589235"/>
    <n v="14"/>
    <n v="149.64285714285714"/>
    <n v="0.9294587400177462"/>
    <n v="138.28571428571428"/>
    <n v="0.92410501193317418"/>
    <n v="39"/>
    <n v="624"/>
    <n v="2.7857142857142856"/>
    <n v="2.4285714285714284"/>
    <n v="5411"/>
    <n v="6094"/>
    <n v="0.8589174800354924"/>
    <n v="315.57301680180558"/>
    <n v="1"/>
    <n v="166.65563045464776"/>
    <n v="5393.1428571428569"/>
    <n v="0.31688387370205556"/>
    <n v="0"/>
    <s v="Y"/>
    <m/>
    <s v="AVM"/>
    <s v="SMT"/>
    <m/>
    <m/>
    <m/>
    <m/>
    <m/>
    <m/>
    <m/>
  </r>
  <r>
    <s v="MKNA 103"/>
    <s v="MKNA"/>
    <x v="33"/>
    <s v="103"/>
    <n v="1"/>
    <x v="0"/>
    <x v="0"/>
    <s v="A"/>
    <n v="49"/>
    <n v="798"/>
    <n v="16.285714285714285"/>
    <n v="6.1403508771929829"/>
    <n v="8"/>
    <n v="7.625"/>
    <n v="0.15561224489795919"/>
    <n v="14.25"/>
    <n v="1.8688524590163935"/>
    <n v="21.999999999999996"/>
    <n v="351.99999999999994"/>
    <n v="2.7499999999999996"/>
    <n v="1.125"/>
    <n v="319.99999999999994"/>
    <n v="320"/>
    <n v="0.29081632653061223"/>
    <n v="39.285714285714278"/>
    <n v="0"/>
    <n v="31.830642704843125"/>
    <n v="313.49999999999994"/>
    <n v="2.5454545454545459"/>
    <n v="0"/>
    <s v="N"/>
    <s v="SPAN"/>
    <m/>
    <m/>
    <m/>
    <m/>
    <m/>
    <m/>
    <m/>
    <m/>
    <s v="CAP RAISED 971 PER EH&amp;S"/>
  </r>
  <r>
    <s v="MKNA 103"/>
    <s v="MKNA"/>
    <x v="33"/>
    <s v="103"/>
    <n v="1"/>
    <x v="0"/>
    <x v="0"/>
    <s v="A"/>
    <n v="49"/>
    <n v="798"/>
    <n v="16.285714285714285"/>
    <n v="6.1403508771929829"/>
    <n v="8"/>
    <n v="7.625"/>
    <n v="0.15561224489795919"/>
    <n v="14.25"/>
    <n v="1.8688524590163935"/>
    <n v="21.999999999999996"/>
    <n v="351.99999999999994"/>
    <n v="2.7499999999999996"/>
    <n v="1.125"/>
    <n v="319.99999999999994"/>
    <n v="320"/>
    <n v="0.29081632653061223"/>
    <n v="39.285714285714278"/>
    <n v="0"/>
    <n v="31.830642704843125"/>
    <n v="313.49999999999994"/>
    <n v="2.5454545454545459"/>
    <n v="0"/>
    <s v="N"/>
    <s v="SPAN"/>
    <m/>
    <m/>
    <m/>
    <m/>
    <m/>
    <m/>
    <m/>
    <m/>
    <s v="CAP RAISED 971 PER EH&amp;S"/>
  </r>
  <r>
    <s v="MKNA 112"/>
    <s v="MKNA"/>
    <x v="33"/>
    <s v="112"/>
    <n v="1"/>
    <x v="0"/>
    <x v="0"/>
    <m/>
    <n v="20"/>
    <n v="487"/>
    <n v="24.35"/>
    <n v="4.1067761806981515"/>
    <n v="12"/>
    <n v="19"/>
    <n v="0.95"/>
    <n v="16.333333333333332"/>
    <n v="0.85964912280701744"/>
    <n v="39.6"/>
    <n v="633.6"/>
    <n v="3.3000000000000003"/>
    <n v="2.1666666666666665"/>
    <n v="645.4"/>
    <n v="595"/>
    <n v="0.81666666666666665"/>
    <n v="132.81314168377824"/>
    <n v="1"/>
    <n v="160.89552238805967"/>
    <n v="646.80000000000007"/>
    <n v="0.75293753865182433"/>
    <n v="0"/>
    <s v="Y"/>
    <s v="GRMN"/>
    <s v="SMT"/>
    <s v="AVM"/>
    <m/>
    <m/>
    <m/>
    <s v="PIA"/>
    <s v="STV"/>
    <s v="TAC"/>
    <s v="BUILT IN VCR"/>
  </r>
  <r>
    <s v="MKNA 112"/>
    <s v="MKNA"/>
    <x v="33"/>
    <s v="112"/>
    <n v="1"/>
    <x v="0"/>
    <x v="0"/>
    <m/>
    <n v="20"/>
    <n v="487"/>
    <n v="24.35"/>
    <n v="4.1067761806981515"/>
    <n v="12"/>
    <n v="19"/>
    <n v="0.95"/>
    <n v="16.333333333333332"/>
    <n v="0.85964912280701744"/>
    <n v="39.6"/>
    <n v="633.6"/>
    <n v="3.3000000000000003"/>
    <n v="2.1666666666666665"/>
    <n v="645.4"/>
    <n v="595"/>
    <n v="0.81666666666666665"/>
    <n v="132.81314168377824"/>
    <n v="1"/>
    <n v="160.89552238805967"/>
    <n v="646.80000000000007"/>
    <n v="0.75293753865182433"/>
    <n v="0"/>
    <s v="Y"/>
    <s v="GRMN"/>
    <s v="SMT"/>
    <s v="AVM"/>
    <m/>
    <m/>
    <m/>
    <s v="PIA"/>
    <s v="STV"/>
    <s v="TAC"/>
    <s v="BUILT IN VCR"/>
  </r>
  <r>
    <s v="MKNA 204"/>
    <s v="MKNA"/>
    <x v="33"/>
    <s v="204"/>
    <n v="1"/>
    <x v="1"/>
    <x v="0"/>
    <s v="A"/>
    <n v="18"/>
    <n v="288"/>
    <n v="16"/>
    <n v="6.25"/>
    <n v="9"/>
    <n v="17.666666666666668"/>
    <n v="0.98148148148148151"/>
    <n v="16.777777777777779"/>
    <n v="0.94968553459119498"/>
    <n v="24.999999999999996"/>
    <n v="399.99999999999994"/>
    <n v="2.7777777777777772"/>
    <n v="2.4444444444444446"/>
    <n v="416.99999999999994"/>
    <n v="399"/>
    <n v="0.9320987654320988"/>
    <n v="145.64043209876542"/>
    <n v="1"/>
    <n v="115.93268226767395"/>
    <n v="419.4444444444444"/>
    <n v="0.68662251655629147"/>
    <n v="0"/>
    <s v="Y"/>
    <m/>
    <s v="SMT"/>
    <s v="AVM"/>
    <m/>
    <m/>
    <m/>
    <s v="STV"/>
    <s v="TAC"/>
    <m/>
    <s v="BUILT IN VCR;ELEVATOR F96"/>
  </r>
  <r>
    <s v="MUEN D144"/>
    <s v="MUEN"/>
    <x v="34"/>
    <s v="D144"/>
    <n v="1"/>
    <x v="1"/>
    <x v="0"/>
    <s v="A"/>
    <n v="32"/>
    <n v="596"/>
    <n v="18.625"/>
    <n v="5.3691275167785237"/>
    <n v="13"/>
    <n v="30.153846153846153"/>
    <n v="0.94230769230769229"/>
    <n v="28.53846153846154"/>
    <n v="0.94642857142857151"/>
    <n v="45"/>
    <n v="720"/>
    <n v="3.4615384615384617"/>
    <n v="3.4615384615384617"/>
    <n v="1297"/>
    <n v="1181"/>
    <n v="0.89182692307692313"/>
    <n v="215.4749612803304"/>
    <n v="1"/>
    <n v="199.66274397244547"/>
    <n v="1284.2307692307693"/>
    <n v="0.46409104522312067"/>
    <n v="0"/>
    <s v="Y"/>
    <m/>
    <s v="AVM"/>
    <s v="SMT"/>
    <m/>
    <m/>
    <m/>
    <s v="TAC"/>
    <m/>
    <m/>
    <m/>
  </r>
  <r>
    <s v="MUEN D156"/>
    <s v="MUEN"/>
    <x v="34"/>
    <s v="D156"/>
    <n v="1"/>
    <x v="0"/>
    <x v="1"/>
    <s v="A"/>
    <n v="40"/>
    <n v="998"/>
    <n v="24.95"/>
    <n v="4.0080160320641278"/>
    <n v="13"/>
    <n v="23.153846153846153"/>
    <n v="0.57884615384615379"/>
    <n v="21.46153846153846"/>
    <n v="0.92691029900332222"/>
    <n v="34.9"/>
    <n v="558.4"/>
    <n v="2.6846153846153844"/>
    <n v="1.4615384615384615"/>
    <n v="778.46666666666658"/>
    <n v="762"/>
    <n v="0.53653846153846152"/>
    <n v="75.050870972714648"/>
    <n v="0"/>
    <n v="93.160160734787581"/>
    <n v="749.0076923076922"/>
    <n v="1.3324295734869727"/>
    <n v="0"/>
    <s v="Y"/>
    <m/>
    <s v="ACD"/>
    <m/>
    <m/>
    <m/>
    <m/>
    <m/>
    <m/>
    <m/>
    <s v="CAP RAISED FROM 32 7/2/93, AMS"/>
  </r>
  <r>
    <s v="MUEN D346"/>
    <s v="MUEN"/>
    <x v="34"/>
    <s v="D346"/>
    <n v="1"/>
    <x v="0"/>
    <x v="1"/>
    <s v="A"/>
    <n v="22"/>
    <n v="523"/>
    <n v="23.772727272727273"/>
    <n v="4.2065009560229445"/>
    <n v="15"/>
    <n v="20.933333333333334"/>
    <n v="0.95151515151515154"/>
    <n v="20.933333333333334"/>
    <n v="1"/>
    <n v="30"/>
    <n v="480"/>
    <n v="2"/>
    <n v="1"/>
    <n v="628"/>
    <n v="0"/>
    <n v="0.95151515151515154"/>
    <n v="120.07648183556405"/>
    <n v="1"/>
    <n v="142.01718679330619"/>
    <n v="628"/>
    <n v="0.83280254777070062"/>
    <n v="0"/>
    <s v="Y"/>
    <m/>
    <s v="ACD"/>
    <m/>
    <m/>
    <m/>
    <m/>
    <m/>
    <m/>
    <m/>
    <s v="BECOMING NONCENTRAL 927"/>
  </r>
  <r>
    <s v="MUEN D439"/>
    <s v="MUEN"/>
    <x v="34"/>
    <s v="D439"/>
    <n v="1"/>
    <x v="1"/>
    <x v="0"/>
    <s v="T"/>
    <n v="27"/>
    <n v="537"/>
    <n v="19.888888888888889"/>
    <n v="5.027932960893855"/>
    <n v="18"/>
    <n v="21.611111111111111"/>
    <n v="0.80041152263374482"/>
    <n v="20.555555555555557"/>
    <n v="0.95115681233933169"/>
    <n v="40"/>
    <n v="640"/>
    <n v="2.2222222222222223"/>
    <n v="1.8333333333333333"/>
    <n v="762"/>
    <n v="525"/>
    <n v="0.76131687242798363"/>
    <n v="153.11400786261123"/>
    <n v="1"/>
    <n v="151.5058452593002"/>
    <n v="822.22222222222229"/>
    <n v="0.65310810810810804"/>
    <n v="0"/>
    <s v="Y"/>
    <m/>
    <s v="AVM"/>
    <s v="SMT"/>
    <m/>
    <m/>
    <m/>
    <m/>
    <m/>
    <m/>
    <s v="USE CAUTION - RSCH FLOOR"/>
  </r>
  <r>
    <s v="MUEN E0014"/>
    <s v="MUEN"/>
    <x v="34"/>
    <s v="E0014"/>
    <n v="1"/>
    <x v="0"/>
    <x v="1"/>
    <m/>
    <n v="23"/>
    <n v="698"/>
    <n v="30.347826086956523"/>
    <n v="3.2951289398280803"/>
    <n v="14"/>
    <n v="21.857142857142858"/>
    <n v="0.9503105590062112"/>
    <n v="22.428571428571427"/>
    <n v="1.0261437908496731"/>
    <n v="28"/>
    <n v="448"/>
    <n v="2"/>
    <n v="1"/>
    <n v="628"/>
    <n v="0"/>
    <n v="0.97515527950310554"/>
    <n v="89.971346704871067"/>
    <n v="0"/>
    <n v="135.84252649794504"/>
    <n v="628"/>
    <n v="1.1114649681528663"/>
    <n v="0"/>
    <m/>
    <s v="PSYC"/>
    <m/>
    <m/>
    <m/>
    <m/>
    <m/>
    <m/>
    <m/>
    <m/>
    <m/>
  </r>
  <r>
    <s v="MUEN E0046"/>
    <s v="MUEN"/>
    <x v="34"/>
    <s v="E0046"/>
    <n v="1"/>
    <x v="1"/>
    <x v="3"/>
    <s v="U"/>
    <n v="114"/>
    <n v="1478"/>
    <n v="12.964912280701755"/>
    <n v="7.7131258457374834"/>
    <n v="18"/>
    <n v="85.388888888888886"/>
    <n v="0.74902534113060426"/>
    <n v="87"/>
    <n v="1.0188679245283019"/>
    <n v="38"/>
    <n v="608"/>
    <n v="2.1111111111111112"/>
    <n v="1.8888888888888888"/>
    <n v="3626"/>
    <n v="4855"/>
    <n v="0.76315789473684215"/>
    <n v="223.68064952638701"/>
    <n v="1"/>
    <n v="144.27860696517411"/>
    <n v="3306"/>
    <n v="0.44706594071385358"/>
    <n v="75"/>
    <s v="Y"/>
    <m/>
    <s v="ACD"/>
    <s v="AVM"/>
    <s v="SMT"/>
    <m/>
    <m/>
    <m/>
    <m/>
    <m/>
    <s v="CAP TO 114 961"/>
  </r>
  <r>
    <s v="MUEN E050"/>
    <s v="MUEN"/>
    <x v="34"/>
    <s v="E050"/>
    <n v="1"/>
    <x v="1"/>
    <x v="3"/>
    <s v="U"/>
    <n v="405"/>
    <n v="4307"/>
    <n v="10.634567901234568"/>
    <n v="9.4032969584397499"/>
    <n v="14"/>
    <n v="336.07142857142856"/>
    <n v="0.82980599647266307"/>
    <n v="324.78571428571428"/>
    <n v="0.96641870350690762"/>
    <n v="40.499999999999993"/>
    <n v="647.99999999999989"/>
    <n v="2.8928571428571423"/>
    <n v="2.3571428571428572"/>
    <n v="13195.499999999998"/>
    <n v="12380"/>
    <n v="0.80194003527336855"/>
    <n v="305.4056519287538"/>
    <n v="1"/>
    <n v="161.58493248045482"/>
    <n v="13153.821428571426"/>
    <n v="0.32743336401425993"/>
    <n v="75"/>
    <s v="Y"/>
    <m/>
    <s v="ACD"/>
    <s v="AVM"/>
    <s v="SMT"/>
    <m/>
    <m/>
    <s v="DVD"/>
    <m/>
    <m/>
    <s v="AVAIL 917; RENO 974-&gt;CAP 405"/>
  </r>
  <r>
    <s v="MUEN E064"/>
    <s v="MUEN"/>
    <x v="34"/>
    <s v="E064"/>
    <n v="1"/>
    <x v="1"/>
    <x v="0"/>
    <s v="A"/>
    <n v="40"/>
    <n v="615"/>
    <n v="15.375"/>
    <n v="6.5040650406504064"/>
    <n v="20"/>
    <n v="28.894736842105264"/>
    <n v="0.72236842105263155"/>
    <n v="24.7"/>
    <n v="0.85482695810564657"/>
    <n v="46.86"/>
    <n v="749.76"/>
    <n v="2.343"/>
    <n v="1.85"/>
    <n v="1141.94"/>
    <n v="917"/>
    <n v="0.61749999999999994"/>
    <n v="188.20195121951215"/>
    <n v="1"/>
    <n v="143.96044776119402"/>
    <n v="1157.4419999999998"/>
    <n v="0.53134411918696589"/>
    <n v="0"/>
    <s v="Y"/>
    <m/>
    <s v="AVM"/>
    <s v="SMT"/>
    <m/>
    <m/>
    <m/>
    <s v="TAC"/>
    <m/>
    <m/>
    <s v="NO FOOD OR DRINK, AVAIL F 91"/>
  </r>
  <r>
    <s v="MUEN E113"/>
    <s v="MUEN"/>
    <x v="34"/>
    <s v="E113"/>
    <n v="1"/>
    <x v="1"/>
    <x v="0"/>
    <s v="A"/>
    <n v="49"/>
    <n v="846"/>
    <n v="17.26530612244898"/>
    <n v="5.791962174940898"/>
    <n v="18"/>
    <n v="35"/>
    <n v="0.7142857142857143"/>
    <n v="33.888888888888886"/>
    <n v="0.96825396825396814"/>
    <n v="41"/>
    <n v="656"/>
    <n v="2.2777777777777777"/>
    <n v="1.8888888888888888"/>
    <n v="1306"/>
    <n v="1073"/>
    <n v="0.69160997732426299"/>
    <n v="164.2369319674284"/>
    <n v="1"/>
    <n v="141.07467199151631"/>
    <n v="1389.4444444444443"/>
    <n v="0.608876449420232"/>
    <n v="0"/>
    <s v="Y"/>
    <m/>
    <s v="ACD"/>
    <s v="AVM"/>
    <s v="SMT"/>
    <m/>
    <m/>
    <m/>
    <m/>
    <m/>
    <m/>
  </r>
  <r>
    <s v="MUEN E114"/>
    <s v="MUEN"/>
    <x v="34"/>
    <s v="E114"/>
    <n v="1"/>
    <x v="1"/>
    <x v="0"/>
    <s v="T"/>
    <n v="20"/>
    <n v="364"/>
    <n v="18.2"/>
    <n v="5.4945054945054945"/>
    <n v="11"/>
    <n v="19"/>
    <n v="0.95"/>
    <n v="16.818181818181817"/>
    <n v="0.88516746411483249"/>
    <n v="28"/>
    <n v="448"/>
    <n v="2.5454545454545454"/>
    <n v="2.1818181818181817"/>
    <n v="455"/>
    <n v="424"/>
    <n v="0.84090909090909083"/>
    <n v="129.37062937062936"/>
    <n v="1"/>
    <n v="117.14156490275892"/>
    <n v="470.90909090909088"/>
    <n v="0.77297297297297307"/>
    <n v="0"/>
    <s v="Y"/>
    <m/>
    <s v="ACD"/>
    <m/>
    <m/>
    <m/>
    <m/>
    <m/>
    <m/>
    <m/>
    <s v="LARGE EAST WINDOWS AVL FALL 91"/>
  </r>
  <r>
    <s v="MUEN E118"/>
    <s v="MUEN"/>
    <x v="34"/>
    <s v="E118"/>
    <n v="1"/>
    <x v="1"/>
    <x v="0"/>
    <s v="A"/>
    <n v="34"/>
    <n v="513"/>
    <n v="15.088235294117647"/>
    <n v="6.6276803118908383"/>
    <n v="12"/>
    <n v="29.25"/>
    <n v="0.86029411764705888"/>
    <n v="27"/>
    <n v="0.92307692307692313"/>
    <n v="44"/>
    <n v="704"/>
    <n v="3.6666666666666665"/>
    <n v="3.5833333333333335"/>
    <n v="1208"/>
    <n v="1152"/>
    <n v="0.79411764705882348"/>
    <n v="231.57894736842104"/>
    <n v="1"/>
    <n v="173.83669885864794"/>
    <n v="1188"/>
    <n v="0.43181818181818182"/>
    <n v="0"/>
    <s v="Y"/>
    <m/>
    <s v="ACD"/>
    <m/>
    <m/>
    <m/>
    <m/>
    <s v="TAC"/>
    <m/>
    <m/>
    <s v="AVAILABLE FALL 91"/>
  </r>
  <r>
    <s v="MUEN E123"/>
    <s v="MUEN"/>
    <x v="34"/>
    <s v="E123"/>
    <n v="1"/>
    <x v="1"/>
    <x v="0"/>
    <s v="A"/>
    <n v="34"/>
    <n v="567"/>
    <n v="16.676470588235293"/>
    <n v="5.9964726631393299"/>
    <n v="19"/>
    <n v="26.789473684210527"/>
    <n v="0.78792569659442724"/>
    <n v="23.631578947368421"/>
    <n v="0.88212180746561886"/>
    <n v="44.4"/>
    <n v="710.4"/>
    <n v="2.3368421052631576"/>
    <n v="2.1578947368421053"/>
    <n v="933.6"/>
    <n v="654"/>
    <n v="0.695046439628483"/>
    <n v="185.05151768309665"/>
    <n v="1"/>
    <n v="153.53264636569475"/>
    <n v="1049.242105263158"/>
    <n v="0.54039005598025636"/>
    <n v="0"/>
    <s v="Y"/>
    <m/>
    <s v="ACD"/>
    <s v="AVM"/>
    <m/>
    <m/>
    <m/>
    <s v="TAC"/>
    <m/>
    <m/>
    <s v="CAP LOWERED 10/93"/>
  </r>
  <r>
    <s v="MUEN E126"/>
    <s v="MUEN"/>
    <x v="34"/>
    <s v="E126"/>
    <n v="1"/>
    <x v="1"/>
    <x v="0"/>
    <s v="A"/>
    <n v="34"/>
    <n v="449"/>
    <n v="13.205882352941176"/>
    <n v="7.5723830734966588"/>
    <n v="21"/>
    <n v="28.714285714285715"/>
    <n v="0.84453781512605042"/>
    <n v="28.714285714285715"/>
    <n v="1"/>
    <n v="41"/>
    <n v="656"/>
    <n v="1.9523809523809523"/>
    <n v="1.9523809523809523"/>
    <n v="1167"/>
    <n v="783"/>
    <n v="0.84453781512605042"/>
    <n v="262.20171810372256"/>
    <n v="1"/>
    <n v="172.26890756302521"/>
    <n v="1177.2857142857142"/>
    <n v="0.38138575415604903"/>
    <n v="0"/>
    <s v="Y"/>
    <m/>
    <s v="ACD"/>
    <m/>
    <m/>
    <m/>
    <m/>
    <s v="TAC"/>
    <m/>
    <m/>
    <s v="AVAILABLE FALL   91"/>
  </r>
  <r>
    <s v="MUEN E130"/>
    <s v="MUEN"/>
    <x v="34"/>
    <s v="E130"/>
    <n v="1"/>
    <x v="1"/>
    <x v="0"/>
    <s v="A"/>
    <n v="28"/>
    <n v="485"/>
    <n v="17.321428571428573"/>
    <n v="5.7731958762886597"/>
    <n v="31"/>
    <n v="23.677419354838708"/>
    <n v="0.84562211981566815"/>
    <n v="22.64516129032258"/>
    <n v="0.95640326975476841"/>
    <n v="45"/>
    <n v="720"/>
    <n v="1.4516129032258065"/>
    <n v="1.4193548387096775"/>
    <n v="988"/>
    <n v="471"/>
    <n v="0.80875576036866359"/>
    <n v="210.10974393082807"/>
    <n v="1"/>
    <n v="181.06472247059631"/>
    <n v="1019.0322580645161"/>
    <n v="0.47594175371953151"/>
    <n v="0"/>
    <s v="Y"/>
    <m/>
    <s v="ACD"/>
    <m/>
    <m/>
    <m/>
    <m/>
    <s v="TAC"/>
    <m/>
    <m/>
    <s v="MATH MODS BEG SUM 91"/>
  </r>
  <r>
    <s v="MUEN E131"/>
    <s v="MUEN"/>
    <x v="34"/>
    <s v="E131"/>
    <n v="1"/>
    <x v="1"/>
    <x v="0"/>
    <s v="A"/>
    <n v="49"/>
    <n v="707"/>
    <n v="14.428571428571429"/>
    <n v="6.9306930693069306"/>
    <n v="19"/>
    <n v="37.473684210526315"/>
    <n v="0.76476906552094526"/>
    <n v="37.736842105263158"/>
    <n v="1.0070224719101124"/>
    <n v="43"/>
    <n v="688"/>
    <n v="2.263157894736842"/>
    <n v="2"/>
    <n v="1550.9999999999998"/>
    <n v="1251"/>
    <n v="0.77013963480128889"/>
    <n v="229.51686146058213"/>
    <n v="1"/>
    <n v="164.75624028087273"/>
    <n v="1622.6842105263156"/>
    <n v="0.43569783659303951"/>
    <n v="0"/>
    <s v="Y"/>
    <m/>
    <s v="ACD"/>
    <s v="AVM"/>
    <s v="SMT"/>
    <m/>
    <m/>
    <s v="TAC"/>
    <m/>
    <m/>
    <s v="INC CAP 3/94, 9/96, AVM 1/94"/>
  </r>
  <r>
    <s v="MUEN E417"/>
    <s v="MUEN"/>
    <x v="34"/>
    <s v="E417"/>
    <n v="1"/>
    <x v="1"/>
    <x v="0"/>
    <s v="A"/>
    <n v="47"/>
    <n v="698"/>
    <n v="14.851063829787234"/>
    <n v="6.7335243553008599"/>
    <n v="18"/>
    <n v="37.235294117647058"/>
    <n v="0.79224030037546933"/>
    <n v="35.888888888888886"/>
    <n v="0.96384061786905384"/>
    <n v="44.359999999999992"/>
    <n v="709.75999999999988"/>
    <n v="2.4644444444444442"/>
    <n v="2.1111111111111112"/>
    <n v="1577.36"/>
    <n v="1515"/>
    <n v="0.76359338061465709"/>
    <n v="228.08468640560321"/>
    <n v="1"/>
    <n v="168.52239982122478"/>
    <n v="1592.0311111111105"/>
    <n v="0.43843364311696886"/>
    <n v="0"/>
    <s v="Y"/>
    <m/>
    <s v="SMT"/>
    <s v="AVM"/>
    <m/>
    <m/>
    <m/>
    <s v="CPP"/>
    <s v="TAC"/>
    <m/>
    <s v="AVAILABLE FALL   91"/>
  </r>
  <r>
    <s v="MUEN E431"/>
    <s v="MUEN"/>
    <x v="34"/>
    <s v="E431"/>
    <n v="1"/>
    <x v="1"/>
    <x v="0"/>
    <s v="A"/>
    <n v="47"/>
    <n v="698"/>
    <n v="14.851063829787234"/>
    <n v="6.7335243553008599"/>
    <n v="15"/>
    <n v="36.466666666666669"/>
    <n v="0.77588652482269505"/>
    <n v="37.4"/>
    <n v="1.0255941499085923"/>
    <n v="41"/>
    <n v="656"/>
    <n v="2.7333333333333334"/>
    <n v="2.2000000000000002"/>
    <n v="1547.9999999999998"/>
    <n v="1540"/>
    <n v="0.79574468085106376"/>
    <n v="219.68481375358164"/>
    <n v="1"/>
    <n v="162.31607917857519"/>
    <n v="1533.3999999999999"/>
    <n v="0.45519760010434335"/>
    <n v="0"/>
    <s v="Y"/>
    <m/>
    <s v="SMT"/>
    <s v="AVM"/>
    <m/>
    <m/>
    <m/>
    <s v="TAC"/>
    <m/>
    <m/>
    <s v="AVAILABLE FALL   91"/>
  </r>
  <r>
    <s v="MUEN E432"/>
    <s v="MUEN"/>
    <x v="34"/>
    <s v="E432"/>
    <n v="1"/>
    <x v="1"/>
    <x v="0"/>
    <s v="A"/>
    <n v="48"/>
    <n v="681"/>
    <n v="14.1875"/>
    <n v="7.0484581497797354"/>
    <n v="16"/>
    <n v="32.0625"/>
    <n v="0.66796875"/>
    <n v="31.3125"/>
    <n v="0.97660818713450293"/>
    <n v="39"/>
    <n v="624"/>
    <n v="2.4375"/>
    <n v="2"/>
    <n v="1273"/>
    <n v="1168"/>
    <n v="0.65234375"/>
    <n v="179.32268722466961"/>
    <n v="1"/>
    <n v="126.57416044776119"/>
    <n v="1221.1875"/>
    <n v="0.557653922923384"/>
    <n v="0"/>
    <s v="Y"/>
    <m/>
    <s v="ACD"/>
    <m/>
    <m/>
    <m/>
    <m/>
    <s v="TAC"/>
    <m/>
    <m/>
    <s v="AVAILABLE FALL   91"/>
  </r>
  <r>
    <s v="MUS C125"/>
    <s v="MUS"/>
    <x v="35"/>
    <s v="C125"/>
    <n v="1"/>
    <x v="0"/>
    <x v="0"/>
    <s v="A"/>
    <n v="28"/>
    <n v="569"/>
    <n v="20.321428571428573"/>
    <n v="4.9209138840070299"/>
    <n v="14"/>
    <n v="14.428571428571429"/>
    <n v="0.51530612244897955"/>
    <n v="9.8571428571428577"/>
    <n v="0.68316831683168322"/>
    <n v="29.36"/>
    <n v="469.76"/>
    <n v="2.097142857142857"/>
    <n v="1.8571428571428572"/>
    <n v="285.52"/>
    <n v="239"/>
    <n v="0.35204081632653061"/>
    <n v="50.862164197840826"/>
    <n v="0"/>
    <n v="51.422479439537007"/>
    <n v="289.40571428571428"/>
    <n v="1.966098013663468"/>
    <n v="0"/>
    <s v="Y"/>
    <s v="MUSC"/>
    <s v="BBS"/>
    <s v="PRO"/>
    <s v="CAR"/>
    <s v="ACD"/>
    <m/>
    <s v="PIA"/>
    <m/>
    <m/>
    <m/>
  </r>
  <r>
    <s v="MUS C191"/>
    <s v="MUS"/>
    <x v="35"/>
    <s v="C191"/>
    <n v="1"/>
    <x v="0"/>
    <x v="0"/>
    <m/>
    <n v="48"/>
    <n v="968"/>
    <n v="20.166666666666668"/>
    <n v="4.9586776859504136"/>
    <n v="15"/>
    <n v="23.8"/>
    <n v="0.49583333333333335"/>
    <n v="19.533333333333335"/>
    <n v="0.82072829131652669"/>
    <n v="38.533333333333331"/>
    <n v="616.5333333333333"/>
    <n v="2.5688888888888886"/>
    <n v="1.8666666666666667"/>
    <n v="745.9"/>
    <n v="648"/>
    <n v="0.4069444444444445"/>
    <n v="77.756657483930212"/>
    <n v="0"/>
    <n v="78.014556845402609"/>
    <n v="752.68444444444447"/>
    <n v="1.2860635119335828"/>
    <n v="0"/>
    <s v="Y"/>
    <s v="MUSC"/>
    <m/>
    <m/>
    <m/>
    <m/>
    <m/>
    <m/>
    <m/>
    <m/>
    <m/>
  </r>
  <r>
    <s v="MUS C199"/>
    <s v="MUS"/>
    <x v="35"/>
    <s v="C199"/>
    <n v="1"/>
    <x v="0"/>
    <x v="0"/>
    <s v="U"/>
    <n v="117"/>
    <n v="1799"/>
    <n v="15.376068376068377"/>
    <n v="6.5036131183991106"/>
    <n v="9"/>
    <n v="58.888888888888886"/>
    <n v="0.50332383665716995"/>
    <n v="46.666666666666664"/>
    <n v="0.79245283018867929"/>
    <n v="20"/>
    <n v="320"/>
    <n v="2.2222222222222223"/>
    <n v="2"/>
    <n v="1031"/>
    <n v="966"/>
    <n v="0.39886039886039881"/>
    <n v="51.880674448767827"/>
    <n v="0"/>
    <n v="39.687601876656601"/>
    <n v="933.33333333333326"/>
    <n v="1.9275000000000002"/>
    <n v="0"/>
    <s v="Y"/>
    <s v="MUSC"/>
    <s v="PRO"/>
    <s v="CAR"/>
    <s v="ACD"/>
    <m/>
    <m/>
    <s v="PIA"/>
    <m/>
    <m/>
    <m/>
  </r>
  <r>
    <s v="MUS E160"/>
    <s v="MUS"/>
    <x v="35"/>
    <s v="E160"/>
    <n v="1"/>
    <x v="0"/>
    <x v="0"/>
    <m/>
    <n v="200"/>
    <n v="3757"/>
    <n v="18.785"/>
    <n v="5.3233963268565345"/>
    <n v="12"/>
    <n v="52"/>
    <n v="0.26"/>
    <n v="43.083333333333336"/>
    <n v="0.82852564102564108"/>
    <n v="45.966666666666661"/>
    <n v="735.46666666666658"/>
    <n v="3.8305555555555553"/>
    <n v="2.1666666666666665"/>
    <n v="2596.8666666666668"/>
    <n v="531.33333333333326"/>
    <n v="0.21541666666666667"/>
    <n v="52.712196492473304"/>
    <n v="0"/>
    <n v="49.2636124930901"/>
    <n v="1980.3972222222221"/>
    <n v="1.8970941575974518"/>
    <n v="0"/>
    <s v="Y"/>
    <s v="MUS"/>
    <m/>
    <m/>
    <m/>
    <m/>
    <m/>
    <m/>
    <m/>
    <m/>
    <m/>
  </r>
  <r>
    <s v="MUS N180C"/>
    <s v="MUS"/>
    <x v="35"/>
    <s v="N180C"/>
    <n v="1"/>
    <x v="0"/>
    <x v="1"/>
    <s v="D"/>
    <n v="16"/>
    <n v="437"/>
    <n v="27.3125"/>
    <n v="3.6613272311212817"/>
    <n v="11"/>
    <n v="10.545454545454545"/>
    <n v="0.65909090909090906"/>
    <n v="10.454545454545455"/>
    <n v="0.99137931034482762"/>
    <n v="22"/>
    <n v="352"/>
    <n v="2"/>
    <n v="2"/>
    <n v="230"/>
    <n v="118"/>
    <n v="0.65340909090909094"/>
    <n v="52.631578947368418"/>
    <n v="0"/>
    <n v="71.517412935323378"/>
    <n v="230"/>
    <n v="1.9"/>
    <n v="0"/>
    <s v="Y"/>
    <s v="MUSC"/>
    <m/>
    <m/>
    <m/>
    <m/>
    <m/>
    <m/>
    <m/>
    <m/>
    <m/>
  </r>
  <r>
    <s v="MUS N180D"/>
    <s v="MUS"/>
    <x v="35"/>
    <s v="N180D"/>
    <n v="1"/>
    <x v="0"/>
    <x v="0"/>
    <m/>
    <n v="19"/>
    <n v="384"/>
    <n v="20.210526315789473"/>
    <n v="4.947916666666667"/>
    <n v="10"/>
    <n v="14"/>
    <n v="0.73684210526315785"/>
    <n v="8.4"/>
    <n v="0.6"/>
    <n v="20.36"/>
    <n v="325.76"/>
    <n v="2.036"/>
    <n v="1.9"/>
    <n v="183.32"/>
    <n v="95"/>
    <n v="0.44210526315789478"/>
    <n v="44.537500000000001"/>
    <n v="0"/>
    <n v="44.782403770620576"/>
    <n v="171.024"/>
    <n v="2.2452989054167838"/>
    <n v="0"/>
    <s v="Y"/>
    <s v="MUS"/>
    <m/>
    <m/>
    <m/>
    <m/>
    <m/>
    <m/>
    <m/>
    <m/>
    <m/>
  </r>
  <r>
    <s v="MUS N285"/>
    <s v="MUS"/>
    <x v="35"/>
    <s v="N285"/>
    <n v="1"/>
    <x v="0"/>
    <x v="0"/>
    <s v="T"/>
    <n v="29"/>
    <n v="422"/>
    <n v="14.551724137931034"/>
    <n v="6.8720379146919433"/>
    <n v="9"/>
    <n v="14.888888888888889"/>
    <n v="0.51340996168582376"/>
    <n v="11"/>
    <n v="0.73880597014925375"/>
    <n v="23.08"/>
    <n v="369.28"/>
    <n v="2.5644444444444443"/>
    <n v="1.4444444444444444"/>
    <n v="240.44"/>
    <n v="230"/>
    <n v="0.37931034482758619"/>
    <n v="60.161137440758289"/>
    <n v="0"/>
    <n v="43.55464059015268"/>
    <n v="253.87999999999997"/>
    <n v="1.6622026154088547"/>
    <n v="0"/>
    <s v="Y"/>
    <s v="MUSC"/>
    <s v="BBS"/>
    <s v="PRO"/>
    <s v="CAR"/>
    <s v="ACD"/>
    <m/>
    <s v="PIA"/>
    <m/>
    <m/>
    <m/>
  </r>
  <r>
    <s v="MUS NB95"/>
    <s v="MUS"/>
    <x v="35"/>
    <s v="NB95"/>
    <n v="1"/>
    <x v="0"/>
    <x v="7"/>
    <m/>
    <n v="240"/>
    <n v="830"/>
    <n v="3.4583333333333335"/>
    <n v="28.91566265060241"/>
    <n v="8"/>
    <n v="115.71428571428571"/>
    <n v="0.4821428571428571"/>
    <n v="94.125"/>
    <n v="0.813425925925926"/>
    <n v="29.56"/>
    <n v="472.96"/>
    <n v="3.6949999999999998"/>
    <n v="2.375"/>
    <n v="2353.7599999999998"/>
    <n v="2183"/>
    <n v="0.39218750000000002"/>
    <n v="335.2210843373494"/>
    <n v="1"/>
    <n v="57.676927860696509"/>
    <n v="2782.335"/>
    <n v="0.29831059164334994"/>
    <n v="0"/>
    <s v="Y"/>
    <s v="MUSC"/>
    <m/>
    <m/>
    <m/>
    <m/>
    <m/>
    <m/>
    <m/>
    <m/>
    <s v="CHAIRS AVAIL FOR PERFMCE ONLY"/>
  </r>
  <r>
    <s v="OBSV S175"/>
    <s v="OBSV"/>
    <x v="36"/>
    <s v="S175"/>
    <n v="1"/>
    <x v="0"/>
    <x v="1"/>
    <m/>
    <n v="24"/>
    <n v="1258"/>
    <n v="52.416666666666664"/>
    <n v="1.9077901430842608"/>
    <n v="20"/>
    <n v="21.4"/>
    <n v="0.89166666666666661"/>
    <n v="20.25"/>
    <n v="0.94626168224299068"/>
    <n v="36.666666666666671"/>
    <n v="586.66666666666674"/>
    <n v="1.8333333333333335"/>
    <n v="1.05"/>
    <n v="738.83333333333326"/>
    <n v="50"/>
    <n v="0.84375"/>
    <n v="59.022257551669327"/>
    <n v="0"/>
    <n v="153.91791044776122"/>
    <n v="742.50000000000011"/>
    <n v="1.6942760942760939"/>
    <n v="0"/>
    <m/>
    <s v="APAS"/>
    <m/>
    <m/>
    <m/>
    <m/>
    <m/>
    <m/>
    <m/>
    <m/>
    <m/>
  </r>
  <r>
    <s v="PORT B0026"/>
    <s v="PORT"/>
    <x v="37"/>
    <s v="B0026"/>
    <n v="1"/>
    <x v="0"/>
    <x v="1"/>
    <m/>
    <n v="24"/>
    <n v="747"/>
    <n v="31.125"/>
    <n v="3.2128514056224899"/>
    <n v="16"/>
    <n v="24"/>
    <n v="1"/>
    <n v="22.75"/>
    <n v="0.94791666666666663"/>
    <n v="32.5"/>
    <n v="520"/>
    <n v="2.03125"/>
    <n v="1"/>
    <n v="739.66666666666663"/>
    <n v="364"/>
    <n v="0.94791666666666663"/>
    <n v="98.979250334672017"/>
    <n v="0"/>
    <n v="153.27010779436151"/>
    <n v="739.375"/>
    <n v="1.010312764158918"/>
    <n v="0"/>
    <s v="Y"/>
    <s v="MCDB"/>
    <m/>
    <m/>
    <m/>
    <m/>
    <m/>
    <m/>
    <m/>
    <m/>
    <m/>
  </r>
  <r>
    <s v="RAMY C147"/>
    <s v="RAMY"/>
    <x v="38"/>
    <s v="C147"/>
    <n v="1"/>
    <x v="0"/>
    <x v="1"/>
    <s v="T"/>
    <n v="72"/>
    <n v="904"/>
    <n v="12.555555555555555"/>
    <n v="7.9646017699115044"/>
    <n v="13"/>
    <n v="64.84615384615384"/>
    <n v="0.90064102564102555"/>
    <n v="67.384615384615387"/>
    <n v="1.0391459074733098"/>
    <n v="38.999999999999993"/>
    <n v="623.99999999999989"/>
    <n v="2.9999999999999996"/>
    <n v="1"/>
    <n v="2627.9999999999995"/>
    <n v="876"/>
    <n v="0.9358974358974359"/>
    <n v="290.70796460176985"/>
    <n v="1"/>
    <n v="181.592039800995"/>
    <n v="2627.9999999999995"/>
    <n v="0.34398782343987827"/>
    <n v="0"/>
    <s v="Y"/>
    <s v="EPOB"/>
    <s v="BBS"/>
    <s v="PRO"/>
    <s v="LSW"/>
    <s v="LSG"/>
    <s v="ACD"/>
    <s v="REF"/>
    <m/>
    <m/>
    <s v="STORAGE CABINET, VENTED HOOD"/>
  </r>
  <r>
    <s v="RAMY C250"/>
    <s v="RAMY"/>
    <x v="38"/>
    <s v="C250"/>
    <n v="1"/>
    <x v="1"/>
    <x v="3"/>
    <s v="U"/>
    <n v="204"/>
    <n v="2205"/>
    <n v="10.808823529411764"/>
    <n v="9.2517006802721085"/>
    <n v="15"/>
    <n v="159.28571428571428"/>
    <n v="0.78081232492997199"/>
    <n v="161.93333333333334"/>
    <n v="1.0166218236173394"/>
    <n v="41"/>
    <n v="656"/>
    <n v="2.7333333333333334"/>
    <n v="2.3333333333333335"/>
    <n v="6980"/>
    <n v="8130"/>
    <n v="0.79379084967320268"/>
    <n v="301.10052910052912"/>
    <n v="1"/>
    <n v="161.91753650050401"/>
    <n v="6639.2666666666673"/>
    <n v="0.33211499261966682"/>
    <n v="75"/>
    <s v="Y"/>
    <m/>
    <s v="ACD"/>
    <s v="AVM"/>
    <s v="SMT"/>
    <m/>
    <m/>
    <s v="DTV"/>
    <s v="DVD"/>
    <m/>
    <m/>
  </r>
  <r>
    <s v="RAMY N176"/>
    <s v="RAMY"/>
    <x v="38"/>
    <s v="N176"/>
    <n v="1"/>
    <x v="0"/>
    <x v="0"/>
    <s v="A"/>
    <n v="16"/>
    <n v="910"/>
    <n v="56.875"/>
    <n v="1.7582417582417582"/>
    <n v="6"/>
    <n v="16"/>
    <n v="1"/>
    <n v="16"/>
    <n v="1"/>
    <n v="24"/>
    <n v="384"/>
    <n v="4"/>
    <n v="1"/>
    <n v="384"/>
    <n v="192"/>
    <n v="1"/>
    <n v="42.197802197802197"/>
    <n v="0"/>
    <n v="119.40298507462686"/>
    <n v="384"/>
    <n v="2.3697916666666665"/>
    <n v="0"/>
    <s v="Y"/>
    <s v="EBIO"/>
    <m/>
    <m/>
    <m/>
    <m/>
    <m/>
    <m/>
    <m/>
    <m/>
    <m/>
  </r>
  <r>
    <s v="RAMY N1B23"/>
    <s v="RAMY"/>
    <x v="38"/>
    <s v="N1B23"/>
    <n v="1"/>
    <x v="1"/>
    <x v="0"/>
    <s v="A"/>
    <n v="79"/>
    <n v="1166"/>
    <n v="14.759493670886076"/>
    <n v="6.7753001715265864"/>
    <n v="15"/>
    <n v="57.533333333333331"/>
    <n v="0.72827004219409275"/>
    <n v="54"/>
    <n v="0.93858632676709153"/>
    <n v="43.466666666666661"/>
    <n v="695.46666666666658"/>
    <n v="2.8977777777777773"/>
    <n v="2.2666666666666666"/>
    <n v="2383.9666666666662"/>
    <n v="2474"/>
    <n v="0.68354430379746833"/>
    <n v="201.30360205831903"/>
    <n v="1"/>
    <n v="147.81787266200641"/>
    <n v="2347.1999999999998"/>
    <n v="0.49676209952283573"/>
    <n v="0"/>
    <s v="Y"/>
    <m/>
    <s v="ACD"/>
    <s v="AVM"/>
    <s v="SMT"/>
    <m/>
    <m/>
    <s v="DTV"/>
    <m/>
    <m/>
    <m/>
  </r>
  <r>
    <s v="RAMY N1B31"/>
    <s v="RAMY"/>
    <x v="38"/>
    <s v="N1B31"/>
    <n v="1"/>
    <x v="1"/>
    <x v="0"/>
    <s v="A"/>
    <n v="41"/>
    <n v="674"/>
    <n v="16.439024390243901"/>
    <n v="6.0830860534124627"/>
    <n v="17"/>
    <n v="23.882352941176471"/>
    <n v="0.58249641319942613"/>
    <n v="24"/>
    <n v="1.0049261083743841"/>
    <n v="47.36"/>
    <n v="757.76"/>
    <n v="2.7858823529411763"/>
    <n v="2.0588235294117645"/>
    <n v="1112.1199999999999"/>
    <n v="1070"/>
    <n v="0.58536585365853655"/>
    <n v="168.64094955489611"/>
    <n v="1"/>
    <n v="137.92500910083726"/>
    <n v="1136.6399999999999"/>
    <n v="0.59297578828828834"/>
    <n v="0"/>
    <s v="Y"/>
    <m/>
    <s v="ACD"/>
    <s v="AVM"/>
    <s v="SMT"/>
    <m/>
    <m/>
    <m/>
    <m/>
    <m/>
    <s v="ACTIVE B-JACK FOR COMP ACCESS"/>
  </r>
  <r>
    <s v="RAMY N1B75"/>
    <s v="RAMY"/>
    <x v="38"/>
    <s v="N1B75"/>
    <n v="1"/>
    <x v="1"/>
    <x v="0"/>
    <s v="A"/>
    <n v="30"/>
    <n v="442"/>
    <n v="14.733333333333333"/>
    <n v="6.7873303167420813"/>
    <n v="14"/>
    <n v="23.928571428571427"/>
    <n v="0.79761904761904756"/>
    <n v="23"/>
    <n v="0.96119402985074631"/>
    <n v="28.900000000000002"/>
    <n v="462.40000000000003"/>
    <n v="2.0642857142857145"/>
    <n v="1.5714285714285714"/>
    <n v="605.5333333333333"/>
    <n v="298"/>
    <n v="0.76666666666666672"/>
    <n v="150.38461538461539"/>
    <n v="1"/>
    <n v="110.23217247097844"/>
    <n v="664.7"/>
    <n v="0.66496163682864451"/>
    <n v="0"/>
    <s v="Y"/>
    <m/>
    <s v="ACD"/>
    <m/>
    <m/>
    <m/>
    <m/>
    <s v="TAC"/>
    <m/>
    <m/>
    <s v="NONCENTRAL IN THE PM ONLY"/>
  </r>
  <r>
    <s v="RAMY N268"/>
    <s v="RAMY"/>
    <x v="38"/>
    <s v="N268"/>
    <n v="1"/>
    <x v="0"/>
    <x v="1"/>
    <s v="T"/>
    <n v="18"/>
    <n v="963"/>
    <n v="53.5"/>
    <n v="1.8691588785046729"/>
    <n v="12"/>
    <n v="16"/>
    <n v="0.88888888888888884"/>
    <n v="15.833333333333334"/>
    <n v="0.98958333333333337"/>
    <n v="48"/>
    <n v="768"/>
    <n v="4"/>
    <n v="2"/>
    <n v="760"/>
    <n v="380"/>
    <n v="0.87962962962962965"/>
    <n v="78.920041536863963"/>
    <n v="0"/>
    <n v="210.06080707573244"/>
    <n v="760"/>
    <n v="1.2671052631578947"/>
    <n v="0"/>
    <s v="Y"/>
    <s v="EPOB"/>
    <s v="BBS"/>
    <s v="LSW"/>
    <s v="LSG"/>
    <s v="ACD"/>
    <m/>
    <m/>
    <m/>
    <m/>
    <s v="ANTI-ROOM WITH AUTOCLAVE, HOOD"/>
  </r>
  <r>
    <s v="RAMY N276"/>
    <s v="RAMY"/>
    <x v="38"/>
    <s v="N276"/>
    <n v="1"/>
    <x v="0"/>
    <x v="1"/>
    <s v="T"/>
    <n v="20"/>
    <n v="903"/>
    <n v="45.15"/>
    <n v="2.2148394241417497"/>
    <n v="12"/>
    <n v="16"/>
    <n v="0.8"/>
    <n v="16"/>
    <n v="1"/>
    <n v="48"/>
    <n v="768"/>
    <n v="4"/>
    <n v="2"/>
    <n v="768"/>
    <n v="384"/>
    <n v="0.8"/>
    <n v="85.049833887043192"/>
    <n v="0"/>
    <n v="191.04477611940297"/>
    <n v="768"/>
    <n v="1.17578125"/>
    <n v="0"/>
    <s v="Y"/>
    <s v="EPOB"/>
    <s v="BBS"/>
    <s v="PRO"/>
    <s v="LSW"/>
    <s v="LSG"/>
    <s v="ACD"/>
    <s v="REF"/>
    <m/>
    <m/>
    <s v="VENTED HOODS"/>
  </r>
  <r>
    <s v="SLHS 230"/>
    <s v="SLHS"/>
    <x v="39"/>
    <s v="230"/>
    <n v="1"/>
    <x v="0"/>
    <x v="0"/>
    <m/>
    <n v="72"/>
    <n v="1015"/>
    <n v="14.097222222222221"/>
    <n v="7.0935960591133007"/>
    <n v="13"/>
    <n v="57.46153846153846"/>
    <n v="0.79807692307692302"/>
    <n v="44.92307692307692"/>
    <n v="0.78179384203480584"/>
    <n v="39.159999999999997"/>
    <n v="626.55999999999995"/>
    <n v="3.0123076923076919"/>
    <n v="1.5384615384615385"/>
    <n v="1711.52"/>
    <n v="1669"/>
    <n v="0.62393162393162394"/>
    <n v="173.31898446381206"/>
    <n v="1"/>
    <n v="121.55802185652929"/>
    <n v="1759.1876923076923"/>
    <n v="0.57697083968824769"/>
    <n v="0"/>
    <s v="Y"/>
    <s v="SLHS"/>
    <s v="ACD"/>
    <m/>
    <m/>
    <m/>
    <m/>
    <m/>
    <m/>
    <m/>
    <m/>
  </r>
  <r>
    <s v="STAD 112"/>
    <s v="STAD"/>
    <x v="40"/>
    <s v="112"/>
    <n v="1"/>
    <x v="1"/>
    <x v="0"/>
    <s v="D"/>
    <n v="42"/>
    <n v="804"/>
    <n v="19.142857142857142"/>
    <n v="5.2238805970149258"/>
    <n v="17"/>
    <n v="26.823529411764707"/>
    <n v="0.63865546218487401"/>
    <n v="23.058823529411764"/>
    <n v="0.85964912280701755"/>
    <n v="36"/>
    <n v="576"/>
    <n v="2.1176470588235294"/>
    <n v="1.9411764705882353"/>
    <n v="769"/>
    <n v="547.5"/>
    <n v="0.5490196078431373"/>
    <n v="103.24846356453031"/>
    <n v="1"/>
    <n v="98.331870061457408"/>
    <n v="830.11764705882365"/>
    <n v="0.96853741496598622"/>
    <n v="0"/>
    <m/>
    <m/>
    <s v="AVM"/>
    <s v="SMT"/>
    <m/>
    <m/>
    <m/>
    <s v="TAC"/>
    <m/>
    <m/>
    <s v="GATE 3"/>
  </r>
  <r>
    <s v="STAD 135"/>
    <s v="STAD"/>
    <x v="40"/>
    <s v="135"/>
    <n v="1"/>
    <x v="1"/>
    <x v="0"/>
    <s v="D"/>
    <n v="32"/>
    <n v="556"/>
    <n v="17.375"/>
    <n v="5.7553956834532372"/>
    <n v="13"/>
    <n v="23.76923076923077"/>
    <n v="0.74278846153846156"/>
    <n v="20.76923076923077"/>
    <n v="0.87378640776699035"/>
    <n v="34.999999999999993"/>
    <n v="559.99999999999989"/>
    <n v="2.6923076923076916"/>
    <n v="2.3076923076923075"/>
    <n v="736"/>
    <n v="609"/>
    <n v="0.64903846153846156"/>
    <n v="130.74156059767569"/>
    <n v="1"/>
    <n v="113.01664753157287"/>
    <n v="726.92307692307679"/>
    <n v="0.76486772486772503"/>
    <n v="0"/>
    <m/>
    <m/>
    <s v="AVM"/>
    <s v="SMT"/>
    <m/>
    <m/>
    <m/>
    <s v="TAC"/>
    <m/>
    <m/>
    <s v="05ER ODOR,HOT IN SUMR,GATE5"/>
  </r>
  <r>
    <s v="STAD 136"/>
    <s v="STAD"/>
    <x v="40"/>
    <s v="136"/>
    <n v="1"/>
    <x v="0"/>
    <x v="1"/>
    <m/>
    <n v="20"/>
    <n v="890"/>
    <n v="44.5"/>
    <n v="2.2471910112359552"/>
    <n v="17"/>
    <n v="17.705882352941178"/>
    <n v="0.8852941176470589"/>
    <n v="17.705882352941178"/>
    <n v="1"/>
    <n v="34"/>
    <n v="544"/>
    <n v="2"/>
    <n v="1"/>
    <n v="602"/>
    <n v="301"/>
    <n v="0.8852941176470589"/>
    <n v="67.640449438202253"/>
    <n v="0"/>
    <n v="149.75124378109453"/>
    <n v="602"/>
    <n v="1.478405315614618"/>
    <n v="0"/>
    <m/>
    <s v="PAOS"/>
    <m/>
    <m/>
    <m/>
    <m/>
    <m/>
    <m/>
    <m/>
    <m/>
    <s v="BETW GATES 5 &amp; 6"/>
  </r>
  <r>
    <s v="STAD 140"/>
    <s v="STAD"/>
    <x v="40"/>
    <s v="140"/>
    <n v="1"/>
    <x v="1"/>
    <x v="0"/>
    <s v="D"/>
    <n v="49"/>
    <n v="1156"/>
    <n v="23.591836734693878"/>
    <n v="4.2387543252595155"/>
    <n v="16"/>
    <n v="28.6"/>
    <n v="0.58367346938775511"/>
    <n v="19.25"/>
    <n v="0.67307692307692302"/>
    <n v="37.5"/>
    <n v="600"/>
    <n v="2.34375"/>
    <n v="2.0625"/>
    <n v="716.5"/>
    <n v="684"/>
    <n v="0.39285714285714285"/>
    <n v="62.445934256055367"/>
    <n v="0"/>
    <n v="73.294243070362469"/>
    <n v="721.875"/>
    <n v="1.6013852813852814"/>
    <n v="0"/>
    <m/>
    <m/>
    <s v="AVM"/>
    <s v="SMT"/>
    <m/>
    <m/>
    <m/>
    <m/>
    <m/>
    <m/>
    <s v="GATE 7 THRU STAIR DOOR"/>
  </r>
  <r>
    <s v="THTR C1B40"/>
    <s v="THTR"/>
    <x v="41"/>
    <s v="C1B40"/>
    <n v="1"/>
    <x v="0"/>
    <x v="1"/>
    <m/>
    <n v="55"/>
    <n v="1088"/>
    <n v="19.781818181818181"/>
    <n v="5.055147058823529"/>
    <n v="5"/>
    <n v="19"/>
    <n v="0.34545454545454546"/>
    <n v="15.8"/>
    <n v="0.83157894736842108"/>
    <n v="24.200000000000003"/>
    <n v="387.20000000000005"/>
    <n v="4.8400000000000007"/>
    <n v="2.2000000000000002"/>
    <n v="378.40000000000003"/>
    <n v="237"/>
    <n v="0.28727272727272729"/>
    <n v="35.143382352941181"/>
    <n v="0"/>
    <n v="34.587064676616919"/>
    <n v="382.36000000000007"/>
    <n v="2.8454859294905321"/>
    <n v="0"/>
    <s v="N"/>
    <s v="THDN"/>
    <m/>
    <m/>
    <m/>
    <m/>
    <m/>
    <m/>
    <m/>
    <m/>
    <s v="THTR ONLY, RUBBER FLOOR"/>
  </r>
  <r>
    <s v="THTR C342"/>
    <s v="THTR"/>
    <x v="41"/>
    <s v="C342"/>
    <n v="1"/>
    <x v="0"/>
    <x v="0"/>
    <m/>
    <n v="26"/>
    <n v="381"/>
    <n v="14.653846153846153"/>
    <n v="6.8241469816272966"/>
    <n v="7"/>
    <n v="15.571428571428571"/>
    <n v="0.59890109890109888"/>
    <n v="11.857142857142858"/>
    <n v="0.76146788990825698"/>
    <n v="25.766666666666669"/>
    <n v="412.26666666666671"/>
    <n v="3.6809523809523812"/>
    <n v="1.7142857142857142"/>
    <n v="312.26666666666665"/>
    <n v="224"/>
    <n v="0.45604395604395609"/>
    <n v="80.188726409198864"/>
    <n v="0"/>
    <n v="58.461356222550258"/>
    <n v="305.51904761904768"/>
    <n v="1.247058090057513"/>
    <n v="0"/>
    <m/>
    <m/>
    <m/>
    <m/>
    <m/>
    <m/>
    <m/>
    <m/>
    <m/>
    <m/>
    <s v="SCHEDULED BY THTR"/>
  </r>
  <r>
    <s v="THTR W150"/>
    <s v="THTR"/>
    <x v="41"/>
    <s v="W150"/>
    <n v="1"/>
    <x v="0"/>
    <x v="6"/>
    <m/>
    <n v="186"/>
    <n v="3752"/>
    <n v="20.172043010752688"/>
    <n v="4.9573560767590621"/>
    <n v="13"/>
    <n v="34.46153846153846"/>
    <n v="0.18527708850289495"/>
    <n v="27.53846153846154"/>
    <n v="0.7991071428571429"/>
    <n v="47.000000000000007"/>
    <n v="752.00000000000011"/>
    <n v="3.6153846153846159"/>
    <n v="2"/>
    <n v="1178.8000000000002"/>
    <n v="631"/>
    <n v="0.14805624483043839"/>
    <n v="34.496473675578159"/>
    <n v="0"/>
    <n v="34.62011695040102"/>
    <n v="1294.3076923076926"/>
    <n v="2.8988470224652318"/>
    <n v="0"/>
    <s v="Y"/>
    <s v="THDN"/>
    <m/>
    <m/>
    <m/>
    <m/>
    <m/>
    <m/>
    <m/>
    <m/>
    <s v="WOOD FLOOR"/>
  </r>
  <r>
    <s v="THTR W350"/>
    <s v="THTR"/>
    <x v="41"/>
    <s v="W350"/>
    <n v="1"/>
    <x v="0"/>
    <x v="6"/>
    <m/>
    <n v="131"/>
    <n v="2620"/>
    <n v="20"/>
    <n v="5"/>
    <n v="8"/>
    <n v="22.75"/>
    <n v="0.17366412213740459"/>
    <n v="18.625"/>
    <n v="0.81868131868131866"/>
    <n v="31.400000000000002"/>
    <n v="502.40000000000003"/>
    <n v="3.9250000000000003"/>
    <n v="2.25"/>
    <n v="586.4"/>
    <n v="242"/>
    <n v="0.14217557251908397"/>
    <n v="22.321564885496183"/>
    <n v="0"/>
    <n v="22.210512323876799"/>
    <n v="584.82500000000005"/>
    <n v="4.4799726413884491"/>
    <n v="0"/>
    <s v="Y"/>
    <s v="THDN"/>
    <m/>
    <m/>
    <m/>
    <m/>
    <m/>
    <m/>
    <m/>
    <m/>
    <s v="WOOD FLOOR"/>
  </r>
  <r>
    <s v="WLRD 232"/>
    <s v="WLRD"/>
    <x v="42"/>
    <s v="232"/>
    <n v="1"/>
    <x v="0"/>
    <x v="0"/>
    <m/>
    <n v="30"/>
    <n v="575"/>
    <n v="19.166666666666668"/>
    <n v="5.2173913043478262"/>
    <n v="7"/>
    <n v="14.4"/>
    <n v="0.48000000000000004"/>
    <n v="13.428571428571429"/>
    <n v="0.93253968253968256"/>
    <n v="23.200000000000003"/>
    <n v="371.20000000000005"/>
    <n v="3.3142857142857145"/>
    <n v="2"/>
    <n v="315.8"/>
    <n v="299"/>
    <n v="0.44761904761904764"/>
    <n v="54.181366459627341"/>
    <n v="0"/>
    <n v="51.665482113243314"/>
    <n v="311.5428571428572"/>
    <n v="1.8456529713866467"/>
    <n v="0"/>
    <m/>
    <s v="ARSC"/>
    <m/>
    <m/>
    <m/>
    <m/>
    <m/>
    <m/>
    <m/>
    <m/>
    <s v="SUSAN PHILLIPS PUT ON CTUF"/>
  </r>
  <r>
    <s v="WOLF 204"/>
    <s v="WOLF"/>
    <x v="43"/>
    <s v="204"/>
    <n v="1"/>
    <x v="0"/>
    <x v="0"/>
    <m/>
    <n v="96"/>
    <n v="1615"/>
    <n v="16.822916666666668"/>
    <n v="5.9442724458204337"/>
    <n v="8"/>
    <n v="79.25"/>
    <n v="0.82552083333333337"/>
    <n v="70.125"/>
    <n v="0.8848580441640379"/>
    <n v="24.9"/>
    <n v="398.4"/>
    <n v="3.1124999999999998"/>
    <n v="2"/>
    <n v="1753.8"/>
    <n v="1682"/>
    <n v="0.73046875"/>
    <n v="108.11842105263158"/>
    <n v="1"/>
    <n v="90.490904850746261"/>
    <n v="1746.1125"/>
    <n v="0.92491176828526234"/>
    <n v="0"/>
    <s v="Y"/>
    <s v="LAWS"/>
    <s v="SMT"/>
    <m/>
    <m/>
    <m/>
    <m/>
    <m/>
    <m/>
    <m/>
    <m/>
  </r>
  <r>
    <s v="WOLF 301"/>
    <s v="WOLF"/>
    <x v="43"/>
    <s v="301"/>
    <n v="1"/>
    <x v="0"/>
    <x v="0"/>
    <m/>
    <n v="86"/>
    <n v="1218"/>
    <n v="14.162790697674419"/>
    <n v="7.0607553366174054"/>
    <n v="9"/>
    <n v="62.375"/>
    <n v="0.72529069767441856"/>
    <n v="41.111111111111114"/>
    <n v="0.65909596971721229"/>
    <n v="25.8"/>
    <n v="412.8"/>
    <n v="2.8666666666666667"/>
    <n v="2"/>
    <n v="1109.7"/>
    <n v="1097"/>
    <n v="0.47803617571059437"/>
    <n v="87.082649151614675"/>
    <n v="0"/>
    <n v="61.359867330016584"/>
    <n v="1060.6666666666667"/>
    <n v="1.1483343808925204"/>
    <n v="0"/>
    <s v="Y"/>
    <s v="LAWS"/>
    <s v="SMT"/>
    <m/>
    <m/>
    <m/>
    <m/>
    <m/>
    <m/>
    <m/>
    <m/>
  </r>
  <r>
    <s v="WOLF 305"/>
    <s v="WOLF"/>
    <x v="43"/>
    <s v="305"/>
    <n v="1"/>
    <x v="0"/>
    <x v="0"/>
    <m/>
    <n v="50"/>
    <n v="806"/>
    <n v="16.12"/>
    <n v="6.2034739454094296"/>
    <n v="9"/>
    <n v="27.333333333333332"/>
    <n v="0.54666666666666663"/>
    <n v="18.333333333333332"/>
    <n v="0.67073170731707321"/>
    <n v="25.133333333333333"/>
    <n v="402.13333333333333"/>
    <n v="2.7925925925925927"/>
    <n v="1.5555555555555556"/>
    <n v="451.8"/>
    <n v="420"/>
    <n v="0.36666666666666664"/>
    <n v="57.168458781361998"/>
    <n v="0"/>
    <n v="45.848535102266439"/>
    <n v="460.77777777777771"/>
    <n v="1.7492163009404391"/>
    <n v="0"/>
    <s v="Y"/>
    <s v="LAWS"/>
    <s v="SMT"/>
    <m/>
    <m/>
    <m/>
    <m/>
    <m/>
    <m/>
    <m/>
    <m/>
  </r>
  <r>
    <s v="WOLF 306"/>
    <s v="WOLF"/>
    <x v="43"/>
    <s v="306"/>
    <n v="1"/>
    <x v="0"/>
    <x v="0"/>
    <m/>
    <n v="50"/>
    <n v="806"/>
    <n v="16.12"/>
    <n v="6.2034739454094296"/>
    <n v="7"/>
    <n v="36.285714285714285"/>
    <n v="0.72571428571428565"/>
    <n v="25"/>
    <n v="0.6889763779527559"/>
    <n v="20.633333333333333"/>
    <n v="330.13333333333333"/>
    <n v="2.9476190476190474"/>
    <n v="2"/>
    <n v="522.66666666666674"/>
    <n v="506"/>
    <n v="0.5"/>
    <n v="63.999172870140619"/>
    <n v="0"/>
    <n v="51.326699834162518"/>
    <n v="515.83333333333337"/>
    <n v="1.5625201938610662"/>
    <n v="0"/>
    <s v="Y"/>
    <s v="LAWS"/>
    <s v="SMT"/>
    <m/>
    <m/>
    <m/>
    <m/>
    <m/>
    <m/>
    <m/>
    <m/>
  </r>
  <r>
    <s v="WOLF 307"/>
    <s v="WOLF"/>
    <x v="43"/>
    <s v="307"/>
    <n v="1"/>
    <x v="0"/>
    <x v="0"/>
    <m/>
    <n v="49"/>
    <n v="786"/>
    <n v="16.040816326530614"/>
    <n v="6.2340966921119589"/>
    <n v="6"/>
    <n v="38.333333333333336"/>
    <n v="0.78231292517006812"/>
    <n v="23.666666666666668"/>
    <n v="0.61739130434782608"/>
    <n v="20.8"/>
    <n v="332.8"/>
    <n v="3.4666666666666668"/>
    <n v="2.5"/>
    <n v="499.76666666666665"/>
    <n v="454"/>
    <n v="0.4829931972789116"/>
    <n v="62.629346904156073"/>
    <n v="0"/>
    <n v="49.981385589061496"/>
    <n v="492.26666666666671"/>
    <n v="1.5966955579631634"/>
    <n v="0"/>
    <s v="Y"/>
    <s v="LAWS"/>
    <s v="SMT"/>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dataOnRows="1" applyNumberFormats="0" applyBorderFormats="0" applyFontFormats="0" applyPatternFormats="0" applyAlignmentFormats="0" applyWidthHeightFormats="1" dataCaption="Data" updatedVersion="3" asteriskTotals="1" showMemberPropertyTips="0" itemPrintTitles="1" createdVersion="1" indent="0" compact="0" compactData="0" gridDropZones="1">
  <location ref="A7:D18" firstHeaderRow="1" firstDataRow="2" firstDataCol="1" rowPageCount="1" colPageCount="1"/>
  <pivotFields count="41">
    <pivotField compact="0" outline="0" subtotalTop="0" showAll="0" includeNewItemsInFilter="1"/>
    <pivotField compact="0" outline="0" subtotalTop="0" showAll="0" includeNewItemsInFilter="1"/>
    <pivotField axis="axisPage" compact="0" outline="0" subtotalTop="0" showAll="0" includeNewItemsInFilter="1">
      <items count="45">
        <item x="0"/>
        <item x="1"/>
        <item x="2"/>
        <item x="3"/>
        <item x="4"/>
        <item x="5"/>
        <item x="24"/>
        <item x="7"/>
        <item x="13"/>
        <item x="16"/>
        <item x="17"/>
        <item x="9"/>
        <item x="8"/>
        <item x="10"/>
        <item x="11"/>
        <item x="12"/>
        <item x="15"/>
        <item x="18"/>
        <item x="20"/>
        <item x="21"/>
        <item x="22"/>
        <item x="23"/>
        <item x="26"/>
        <item x="27"/>
        <item x="31"/>
        <item x="29"/>
        <item x="30"/>
        <item x="33"/>
        <item x="34"/>
        <item x="32"/>
        <item x="35"/>
        <item x="28"/>
        <item x="36"/>
        <item x="37"/>
        <item x="38"/>
        <item x="39"/>
        <item x="40"/>
        <item x="41"/>
        <item x="42"/>
        <item x="43"/>
        <item x="6"/>
        <item x="25"/>
        <item x="14"/>
        <item x="19"/>
        <item t="default"/>
      </items>
    </pivotField>
    <pivotField compact="0" outline="0" subtotalTop="0" showAll="0" includeNewItemsInFilter="1"/>
    <pivotField compact="0" outline="0" subtotalTop="0" showAll="0" includeNewItemsInFilter="1"/>
    <pivotField axis="axisCol" compact="0" outline="0" subtotalTop="0" showAll="0" includeNewItemsInFilter="1">
      <items count="3">
        <item x="0"/>
        <item x="1"/>
        <item t="default"/>
      </items>
    </pivotField>
    <pivotField axis="axisRow" compact="0" outline="0" subtotalTop="0" showAll="0" includeNewItemsInFilter="1">
      <items count="10">
        <item x="3"/>
        <item x="0"/>
        <item x="4"/>
        <item x="1"/>
        <item x="7"/>
        <item x="2"/>
        <item x="5"/>
        <item x="6"/>
        <item x="8"/>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defaultSubtotal="0"/>
    <pivotField compact="0" numFmtId="164" outline="0" subtotalTop="0" showAll="0" includeNewItemsInFilter="1"/>
    <pivotField compact="0" numFmtId="9" outline="0" subtotalTop="0" showAll="0" includeNewItemsInFilter="1"/>
    <pivotField compact="0" numFmtId="164" outline="0" subtotalTop="0" showAll="0" includeNewItemsInFilter="1"/>
    <pivotField compact="0" numFmtId="9"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numFmtId="164" outline="0" subtotalTop="0" showAll="0" includeNewItemsInFilter="1"/>
    <pivotField compact="0" numFmtId="165" outline="0" subtotalTop="0" showAll="0" includeNewItemsInFilter="1"/>
    <pivotField compact="0" numFmtId="165" outline="0" subtotalTop="0" showAll="0" includeNewItemsInFilter="1"/>
    <pivotField compact="0" numFmtId="9"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numFmtId="1"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6"/>
  </rowFields>
  <rowItems count="10">
    <i>
      <x/>
    </i>
    <i>
      <x v="1"/>
    </i>
    <i>
      <x v="2"/>
    </i>
    <i>
      <x v="3"/>
    </i>
    <i>
      <x v="4"/>
    </i>
    <i>
      <x v="5"/>
    </i>
    <i>
      <x v="6"/>
    </i>
    <i>
      <x v="7"/>
    </i>
    <i>
      <x v="8"/>
    </i>
    <i t="grand">
      <x/>
    </i>
  </rowItems>
  <colFields count="1">
    <field x="5"/>
  </colFields>
  <colItems count="3">
    <i>
      <x/>
    </i>
    <i>
      <x v="1"/>
    </i>
    <i t="grand">
      <x/>
    </i>
  </colItems>
  <pageFields count="1">
    <pageField fld="2" hier="0"/>
  </pageFields>
  <dataFields count="1">
    <dataField name="Sum of N of sections scheduled per week" fld="12" baseField="0" baseItem="0" numFmtId="3"/>
  </dataFields>
  <formats count="2">
    <format dxfId="10">
      <pivotArea field="5" type="button" dataOnly="0" labelOnly="1" outline="0" axis="axisCol" fieldPosition="0"/>
    </format>
    <format dxfId="9">
      <pivotArea outline="0" fieldPosition="0">
        <references count="1">
          <reference field="4294967294" count="1">
            <x v="0"/>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lorado.edu/pba/course/UCBClassroomUse.htm" TargetMode="External"/><Relationship Id="rId1" Type="http://schemas.openxmlformats.org/officeDocument/2006/relationships/hyperlink" Target="http://www.colorado.edu/pba/course/UCBClassroomUse.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indexed="63"/>
    <pageSetUpPr fitToPage="1"/>
  </sheetPr>
  <dimension ref="A1:O27"/>
  <sheetViews>
    <sheetView tabSelected="1" zoomScaleNormal="100" workbookViewId="0"/>
  </sheetViews>
  <sheetFormatPr defaultColWidth="8.85546875" defaultRowHeight="12"/>
  <cols>
    <col min="1" max="1" width="2.7109375" style="1" customWidth="1"/>
    <col min="2" max="2" width="6.7109375" style="1" customWidth="1"/>
    <col min="3" max="10" width="8.85546875" style="1" customWidth="1"/>
    <col min="11" max="11" width="14.85546875" style="1" customWidth="1"/>
    <col min="12" max="16384" width="8.85546875" style="1"/>
  </cols>
  <sheetData>
    <row r="1" spans="1:13">
      <c r="A1" s="2" t="s">
        <v>1403</v>
      </c>
      <c r="M1" s="85"/>
    </row>
    <row r="2" spans="1:13">
      <c r="A2" s="1" t="s">
        <v>0</v>
      </c>
      <c r="M2" s="85"/>
    </row>
    <row r="3" spans="1:13" ht="12.75">
      <c r="A3" s="206" t="s">
        <v>1402</v>
      </c>
      <c r="F3" s="1" t="s">
        <v>341</v>
      </c>
      <c r="G3" s="97" t="s">
        <v>342</v>
      </c>
      <c r="M3" s="85"/>
    </row>
    <row r="4" spans="1:13">
      <c r="A4" s="1" t="s">
        <v>296</v>
      </c>
      <c r="M4" s="85"/>
    </row>
    <row r="5" spans="1:13" ht="4.9000000000000004" customHeight="1">
      <c r="M5" s="85"/>
    </row>
    <row r="6" spans="1:13" ht="12.75">
      <c r="A6" s="2" t="s">
        <v>1061</v>
      </c>
      <c r="F6" s="97" t="s">
        <v>342</v>
      </c>
      <c r="M6" s="85"/>
    </row>
    <row r="7" spans="1:13" ht="12.75">
      <c r="A7" s="2"/>
      <c r="F7" s="97"/>
      <c r="M7" s="85"/>
    </row>
    <row r="9" spans="1:13">
      <c r="A9" s="2" t="s">
        <v>1</v>
      </c>
    </row>
    <row r="10" spans="1:13" s="51" customFormat="1" ht="13.9" customHeight="1">
      <c r="B10" s="220" t="s">
        <v>2</v>
      </c>
      <c r="C10" s="220"/>
      <c r="D10" s="51" t="s">
        <v>8</v>
      </c>
    </row>
    <row r="11" spans="1:13" s="51" customFormat="1" ht="13.9" customHeight="1">
      <c r="B11" s="222" t="s">
        <v>4</v>
      </c>
      <c r="C11" s="222"/>
      <c r="D11" s="51" t="s">
        <v>9</v>
      </c>
    </row>
    <row r="12" spans="1:13" s="51" customFormat="1" ht="13.9" customHeight="1">
      <c r="B12" s="221" t="s">
        <v>3</v>
      </c>
      <c r="C12" s="221"/>
      <c r="D12" s="51" t="s">
        <v>1399</v>
      </c>
    </row>
    <row r="13" spans="1:13" s="51" customFormat="1" ht="13.9" customHeight="1">
      <c r="B13" s="222" t="s">
        <v>5</v>
      </c>
      <c r="C13" s="222"/>
      <c r="D13" s="51" t="s">
        <v>10</v>
      </c>
    </row>
    <row r="14" spans="1:13" s="51" customFormat="1" ht="13.9" customHeight="1">
      <c r="B14" s="223" t="s">
        <v>6</v>
      </c>
      <c r="C14" s="223"/>
      <c r="D14" s="51" t="s">
        <v>7</v>
      </c>
    </row>
    <row r="15" spans="1:13" s="51" customFormat="1" ht="13.9" customHeight="1">
      <c r="B15" s="66" t="s">
        <v>317</v>
      </c>
      <c r="C15" s="66"/>
      <c r="D15" s="51" t="s">
        <v>318</v>
      </c>
    </row>
    <row r="16" spans="1:13" s="51" customFormat="1" ht="13.9" customHeight="1">
      <c r="B16" s="188" t="s">
        <v>1397</v>
      </c>
      <c r="C16" s="188"/>
      <c r="D16" s="51" t="s">
        <v>1398</v>
      </c>
    </row>
    <row r="17" spans="1:15" s="51" customFormat="1"/>
    <row r="18" spans="1:15" s="51" customFormat="1">
      <c r="A18" s="52" t="s">
        <v>11</v>
      </c>
    </row>
    <row r="19" spans="1:15" s="51" customFormat="1" ht="14.45" customHeight="1">
      <c r="A19" s="53">
        <v>1</v>
      </c>
      <c r="B19" s="217" t="s">
        <v>253</v>
      </c>
      <c r="C19" s="217"/>
      <c r="D19" s="217"/>
      <c r="E19" s="217"/>
      <c r="F19" s="217"/>
      <c r="G19" s="217"/>
      <c r="H19" s="217"/>
      <c r="I19" s="217"/>
      <c r="J19" s="217"/>
      <c r="K19" s="217"/>
    </row>
    <row r="20" spans="1:15" s="51" customFormat="1" ht="37.5" customHeight="1">
      <c r="A20" s="53">
        <v>2</v>
      </c>
      <c r="B20" s="217" t="s">
        <v>1400</v>
      </c>
      <c r="C20" s="217"/>
      <c r="D20" s="217"/>
      <c r="E20" s="217"/>
      <c r="F20" s="217"/>
      <c r="G20" s="217"/>
      <c r="H20" s="217"/>
      <c r="I20" s="217"/>
      <c r="J20" s="217"/>
      <c r="K20" s="217"/>
      <c r="M20" s="105"/>
      <c r="N20" s="105"/>
      <c r="O20" s="105"/>
    </row>
    <row r="21" spans="1:15" s="51" customFormat="1" ht="37.5" customHeight="1">
      <c r="A21" s="53">
        <v>3</v>
      </c>
      <c r="B21" s="217" t="s">
        <v>1041</v>
      </c>
      <c r="C21" s="217"/>
      <c r="D21" s="217"/>
      <c r="E21" s="217"/>
      <c r="F21" s="217"/>
      <c r="G21" s="217"/>
      <c r="H21" s="217"/>
      <c r="I21" s="217"/>
      <c r="J21" s="217"/>
      <c r="K21" s="217"/>
      <c r="M21" s="105"/>
      <c r="N21" s="105"/>
      <c r="O21" s="105"/>
    </row>
    <row r="22" spans="1:15" s="51" customFormat="1" ht="14.45" customHeight="1">
      <c r="A22" s="53">
        <v>4</v>
      </c>
      <c r="B22" s="217" t="s">
        <v>291</v>
      </c>
      <c r="C22" s="217"/>
      <c r="D22" s="217"/>
      <c r="E22" s="217"/>
      <c r="F22" s="217"/>
      <c r="G22" s="217"/>
      <c r="H22" s="217"/>
      <c r="I22" s="217"/>
      <c r="J22" s="217"/>
      <c r="K22" s="217"/>
      <c r="M22" s="105"/>
      <c r="N22" s="105"/>
      <c r="O22" s="105"/>
    </row>
    <row r="23" spans="1:15" s="51" customFormat="1" ht="14.45" customHeight="1">
      <c r="A23" s="53">
        <v>5</v>
      </c>
      <c r="B23" s="217" t="s">
        <v>292</v>
      </c>
      <c r="C23" s="217"/>
      <c r="D23" s="217"/>
      <c r="E23" s="217"/>
      <c r="F23" s="217"/>
      <c r="G23" s="217"/>
      <c r="H23" s="217"/>
      <c r="I23" s="217"/>
      <c r="J23" s="217"/>
      <c r="K23" s="217"/>
      <c r="M23" s="105"/>
      <c r="N23" s="105"/>
      <c r="O23" s="105"/>
    </row>
    <row r="24" spans="1:15" s="51" customFormat="1" ht="47.25" customHeight="1">
      <c r="A24" s="53">
        <v>6</v>
      </c>
      <c r="B24" s="217" t="s">
        <v>1042</v>
      </c>
      <c r="C24" s="217"/>
      <c r="D24" s="217"/>
      <c r="E24" s="217"/>
      <c r="F24" s="217"/>
      <c r="G24" s="217"/>
      <c r="H24" s="217"/>
      <c r="I24" s="217"/>
      <c r="J24" s="217"/>
      <c r="K24" s="217"/>
      <c r="M24" s="105"/>
      <c r="N24" s="105"/>
      <c r="O24" s="105"/>
    </row>
    <row r="25" spans="1:15" s="51" customFormat="1">
      <c r="B25" s="218"/>
      <c r="C25" s="218"/>
      <c r="D25" s="218"/>
      <c r="E25" s="218"/>
      <c r="F25" s="218"/>
      <c r="G25" s="218"/>
      <c r="H25" s="218"/>
      <c r="I25" s="218"/>
      <c r="J25" s="218"/>
      <c r="K25" s="218"/>
    </row>
    <row r="26" spans="1:15" s="51" customFormat="1">
      <c r="B26" s="218"/>
      <c r="C26" s="218"/>
      <c r="D26" s="218"/>
      <c r="E26" s="218"/>
      <c r="F26" s="218"/>
      <c r="G26" s="218"/>
      <c r="H26" s="218"/>
      <c r="I26" s="218"/>
      <c r="J26" s="218"/>
      <c r="K26" s="218"/>
    </row>
    <row r="27" spans="1:15">
      <c r="B27" s="219"/>
      <c r="C27" s="219"/>
      <c r="D27" s="219"/>
      <c r="E27" s="219"/>
      <c r="F27" s="219"/>
      <c r="G27" s="219"/>
      <c r="H27" s="219"/>
      <c r="I27" s="219"/>
      <c r="J27" s="219"/>
      <c r="K27" s="219"/>
    </row>
  </sheetData>
  <mergeCells count="14">
    <mergeCell ref="B24:K24"/>
    <mergeCell ref="B25:K25"/>
    <mergeCell ref="B26:K26"/>
    <mergeCell ref="B27:K27"/>
    <mergeCell ref="B10:C10"/>
    <mergeCell ref="B12:C12"/>
    <mergeCell ref="B11:C11"/>
    <mergeCell ref="B13:C13"/>
    <mergeCell ref="B14:C14"/>
    <mergeCell ref="B19:K19"/>
    <mergeCell ref="B20:K20"/>
    <mergeCell ref="B21:K21"/>
    <mergeCell ref="B22:K22"/>
    <mergeCell ref="B23:K23"/>
  </mergeCells>
  <phoneticPr fontId="5" type="noConversion"/>
  <hyperlinks>
    <hyperlink ref="G3" r:id="rId1"/>
    <hyperlink ref="F6" r:id="rId2"/>
  </hyperlinks>
  <pageMargins left="0.75" right="0.75" top="0.52" bottom="1" header="0.5" footer="0.5"/>
  <pageSetup orientation="landscape" r:id="rId3"/>
  <headerFooter alignWithMargins="0">
    <oddFooter>&amp;LCU-Boulder PBA: L:\ir\reports\cusys\space\&amp;F  &amp;A  -- Page &amp;P of &amp;N -- 5/11/07 -- Printed &amp;D -- IR@colorado.edu</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40"/>
    <pageSetUpPr fitToPage="1"/>
  </sheetPr>
  <dimension ref="A1:H47"/>
  <sheetViews>
    <sheetView workbookViewId="0">
      <pane xSplit="3" ySplit="4" topLeftCell="D5" activePane="bottomRight" state="frozen"/>
      <selection activeCell="F3" sqref="F3"/>
      <selection pane="topRight" activeCell="F3" sqref="F3"/>
      <selection pane="bottomLeft" activeCell="F3" sqref="F3"/>
      <selection pane="bottomRight"/>
    </sheetView>
  </sheetViews>
  <sheetFormatPr defaultColWidth="8.85546875" defaultRowHeight="12"/>
  <cols>
    <col min="1" max="1" width="12.42578125" style="1" customWidth="1"/>
    <col min="2" max="2" width="30.28515625" style="1" customWidth="1"/>
    <col min="3" max="3" width="8.85546875" style="4" customWidth="1"/>
    <col min="4" max="4" width="6.140625" style="4" customWidth="1"/>
    <col min="5" max="5" width="16.42578125" style="1" customWidth="1"/>
    <col min="6" max="6" width="27.28515625" style="1" customWidth="1"/>
    <col min="7" max="7" width="30.42578125" style="1" customWidth="1"/>
    <col min="8" max="8" width="22.5703125" style="1" customWidth="1"/>
    <col min="9" max="16384" width="8.85546875" style="1"/>
  </cols>
  <sheetData>
    <row r="1" spans="1:8">
      <c r="A1" s="2" t="str">
        <f>+Intro!A1</f>
        <v>University of Colorado at Boulder - Fall 2009 utilitization of classrooms</v>
      </c>
    </row>
    <row r="2" spans="1:8">
      <c r="A2" s="1" t="s">
        <v>1401</v>
      </c>
      <c r="H2" s="85"/>
    </row>
    <row r="3" spans="1:8" ht="5.45" customHeight="1"/>
    <row r="4" spans="1:8" ht="33" customHeight="1">
      <c r="A4" s="34" t="s">
        <v>286</v>
      </c>
      <c r="B4" s="34" t="s">
        <v>259</v>
      </c>
      <c r="C4" s="35" t="s">
        <v>260</v>
      </c>
      <c r="D4" s="36" t="s">
        <v>71</v>
      </c>
      <c r="E4" s="34" t="s">
        <v>81</v>
      </c>
      <c r="F4" s="34" t="s">
        <v>82</v>
      </c>
      <c r="G4" s="34" t="s">
        <v>1075</v>
      </c>
      <c r="H4" s="34" t="s">
        <v>1047</v>
      </c>
    </row>
    <row r="5" spans="1:8" s="51" customFormat="1">
      <c r="A5" s="227" t="s">
        <v>269</v>
      </c>
      <c r="B5" s="94" t="s">
        <v>282</v>
      </c>
      <c r="C5" s="95"/>
      <c r="D5" s="88">
        <v>1</v>
      </c>
      <c r="E5" s="103" t="s">
        <v>22</v>
      </c>
      <c r="F5" s="103" t="s">
        <v>23</v>
      </c>
      <c r="G5" s="89"/>
      <c r="H5" s="51" t="str">
        <f>B5</f>
        <v>Building, room</v>
      </c>
    </row>
    <row r="6" spans="1:8" s="51" customFormat="1">
      <c r="A6" s="227"/>
      <c r="B6" s="94" t="s">
        <v>25</v>
      </c>
      <c r="C6" s="95"/>
      <c r="D6" s="88">
        <v>2</v>
      </c>
      <c r="E6" s="103" t="s">
        <v>24</v>
      </c>
      <c r="F6" s="103" t="s">
        <v>25</v>
      </c>
      <c r="G6" s="89"/>
      <c r="H6" s="89"/>
    </row>
    <row r="7" spans="1:8" s="51" customFormat="1">
      <c r="A7" s="227"/>
      <c r="B7" s="94" t="s">
        <v>281</v>
      </c>
      <c r="C7" s="95"/>
      <c r="D7" s="88">
        <v>3</v>
      </c>
      <c r="E7" s="103" t="s">
        <v>20</v>
      </c>
      <c r="F7" s="103" t="s">
        <v>21</v>
      </c>
      <c r="G7" s="89"/>
      <c r="H7" s="89" t="s">
        <v>24</v>
      </c>
    </row>
    <row r="8" spans="1:8" s="51" customFormat="1">
      <c r="A8" s="227"/>
      <c r="B8" s="94" t="s">
        <v>41</v>
      </c>
      <c r="C8" s="95"/>
      <c r="D8" s="88">
        <v>4</v>
      </c>
      <c r="E8" s="103" t="s">
        <v>41</v>
      </c>
      <c r="F8" s="103" t="s">
        <v>42</v>
      </c>
      <c r="G8" s="89"/>
      <c r="H8" s="89" t="s">
        <v>74</v>
      </c>
    </row>
    <row r="9" spans="1:8" s="51" customFormat="1">
      <c r="A9" s="227"/>
      <c r="B9" s="94" t="s">
        <v>283</v>
      </c>
      <c r="C9" s="95"/>
      <c r="D9" s="88">
        <v>5</v>
      </c>
      <c r="E9" s="103" t="s">
        <v>32</v>
      </c>
      <c r="F9" s="103" t="s">
        <v>33</v>
      </c>
      <c r="G9" s="89" t="s">
        <v>338</v>
      </c>
      <c r="H9" s="89"/>
    </row>
    <row r="10" spans="1:8" s="51" customFormat="1">
      <c r="A10" s="227"/>
      <c r="B10" s="94" t="s">
        <v>284</v>
      </c>
      <c r="C10" s="95"/>
      <c r="D10" s="88">
        <v>6</v>
      </c>
      <c r="E10" s="103" t="s">
        <v>26</v>
      </c>
      <c r="F10" s="103" t="s">
        <v>27</v>
      </c>
      <c r="G10" s="89" t="s">
        <v>338</v>
      </c>
      <c r="H10" s="89"/>
    </row>
    <row r="11" spans="1:8" s="51" customFormat="1">
      <c r="A11" s="227"/>
      <c r="B11" s="94" t="s">
        <v>48</v>
      </c>
      <c r="C11" s="95" t="s">
        <v>261</v>
      </c>
      <c r="D11" s="88">
        <v>7</v>
      </c>
      <c r="E11" s="103" t="s">
        <v>47</v>
      </c>
      <c r="F11" s="103" t="s">
        <v>48</v>
      </c>
      <c r="G11" s="89" t="s">
        <v>339</v>
      </c>
      <c r="H11" s="89"/>
    </row>
    <row r="12" spans="1:8" s="51" customFormat="1">
      <c r="A12" s="227"/>
      <c r="B12" s="94" t="s">
        <v>62</v>
      </c>
      <c r="C12" s="95" t="s">
        <v>261</v>
      </c>
      <c r="D12" s="88">
        <v>8</v>
      </c>
      <c r="E12" s="103" t="s">
        <v>61</v>
      </c>
      <c r="F12" s="103" t="s">
        <v>62</v>
      </c>
      <c r="G12" s="89" t="s">
        <v>339</v>
      </c>
      <c r="H12" s="89" t="s">
        <v>48</v>
      </c>
    </row>
    <row r="13" spans="1:8" s="51" customFormat="1">
      <c r="A13" s="227"/>
      <c r="B13" s="94" t="s">
        <v>244</v>
      </c>
      <c r="C13" s="95"/>
      <c r="D13" s="88">
        <v>9</v>
      </c>
      <c r="E13" s="103" t="s">
        <v>43</v>
      </c>
      <c r="F13" s="103" t="s">
        <v>44</v>
      </c>
      <c r="G13" s="89"/>
      <c r="H13" s="89" t="s">
        <v>75</v>
      </c>
    </row>
    <row r="14" spans="1:8" s="51" customFormat="1" ht="60">
      <c r="A14" s="227"/>
      <c r="B14" s="94" t="s">
        <v>246</v>
      </c>
      <c r="C14" s="95"/>
      <c r="D14" s="88">
        <v>10</v>
      </c>
      <c r="E14" s="103" t="s">
        <v>45</v>
      </c>
      <c r="F14" s="103" t="s">
        <v>46</v>
      </c>
      <c r="G14" s="108" t="s">
        <v>1062</v>
      </c>
      <c r="H14" s="92" t="s">
        <v>1048</v>
      </c>
    </row>
    <row r="15" spans="1:8" s="51" customFormat="1">
      <c r="A15" s="227"/>
      <c r="B15" s="94" t="s">
        <v>245</v>
      </c>
      <c r="C15" s="95"/>
      <c r="D15" s="88">
        <v>11</v>
      </c>
      <c r="E15" s="103" t="s">
        <v>63</v>
      </c>
      <c r="F15" s="103" t="s">
        <v>64</v>
      </c>
      <c r="G15" s="89"/>
      <c r="H15" s="92"/>
    </row>
    <row r="16" spans="1:8" s="51" customFormat="1" ht="36">
      <c r="A16" s="227"/>
      <c r="B16" s="94" t="s">
        <v>1050</v>
      </c>
      <c r="C16" s="95" t="s">
        <v>1079</v>
      </c>
      <c r="D16" s="88">
        <v>12</v>
      </c>
      <c r="E16" s="103" t="s">
        <v>1054</v>
      </c>
      <c r="F16" s="103" t="s">
        <v>1050</v>
      </c>
      <c r="G16" s="114" t="s">
        <v>1066</v>
      </c>
      <c r="H16" s="89"/>
    </row>
    <row r="17" spans="1:8" s="51" customFormat="1" ht="16.149999999999999" customHeight="1">
      <c r="A17" s="228" t="s">
        <v>1045</v>
      </c>
      <c r="B17" s="90" t="s">
        <v>1086</v>
      </c>
      <c r="C17" s="91"/>
      <c r="D17" s="88">
        <v>13</v>
      </c>
      <c r="E17" s="103" t="s">
        <v>36</v>
      </c>
      <c r="F17" s="103" t="s">
        <v>37</v>
      </c>
      <c r="G17" s="89"/>
      <c r="H17" s="89" t="s">
        <v>80</v>
      </c>
    </row>
    <row r="18" spans="1:8" s="51" customFormat="1" ht="27" customHeight="1">
      <c r="A18" s="228"/>
      <c r="B18" s="109" t="s">
        <v>255</v>
      </c>
      <c r="C18" s="91"/>
      <c r="D18" s="88">
        <v>14</v>
      </c>
      <c r="E18" s="103" t="s">
        <v>16</v>
      </c>
      <c r="F18" s="104" t="s">
        <v>17</v>
      </c>
      <c r="G18" s="89"/>
      <c r="H18" s="89"/>
    </row>
    <row r="19" spans="1:8" s="51" customFormat="1" ht="45" customHeight="1">
      <c r="A19" s="228"/>
      <c r="B19" s="109" t="s">
        <v>1049</v>
      </c>
      <c r="C19" s="91" t="s">
        <v>1079</v>
      </c>
      <c r="D19" s="88">
        <v>15</v>
      </c>
      <c r="E19" s="103" t="s">
        <v>1055</v>
      </c>
      <c r="F19" s="104" t="s">
        <v>1063</v>
      </c>
      <c r="G19" s="114" t="s">
        <v>1067</v>
      </c>
      <c r="H19" s="89"/>
    </row>
    <row r="20" spans="1:8" s="51" customFormat="1" ht="16.149999999999999" customHeight="1">
      <c r="A20" s="228"/>
      <c r="B20" s="90" t="s">
        <v>249</v>
      </c>
      <c r="C20" s="91"/>
      <c r="D20" s="88">
        <v>16</v>
      </c>
      <c r="E20" s="103" t="s">
        <v>14</v>
      </c>
      <c r="F20" s="103" t="s">
        <v>15</v>
      </c>
      <c r="G20" s="89"/>
      <c r="H20" s="89" t="s">
        <v>79</v>
      </c>
    </row>
    <row r="21" spans="1:8" s="51" customFormat="1" ht="49.5" customHeight="1">
      <c r="A21" s="228"/>
      <c r="B21" s="109" t="s">
        <v>256</v>
      </c>
      <c r="C21" s="91" t="s">
        <v>1079</v>
      </c>
      <c r="D21" s="88">
        <v>17</v>
      </c>
      <c r="E21" s="103" t="s">
        <v>30</v>
      </c>
      <c r="F21" s="104" t="s">
        <v>31</v>
      </c>
      <c r="G21" s="114" t="s">
        <v>1068</v>
      </c>
      <c r="H21" s="89"/>
    </row>
    <row r="22" spans="1:8" s="51" customFormat="1" ht="36.75" customHeight="1">
      <c r="A22" s="228"/>
      <c r="B22" s="90" t="s">
        <v>248</v>
      </c>
      <c r="C22" s="91" t="s">
        <v>1079</v>
      </c>
      <c r="D22" s="88">
        <v>18</v>
      </c>
      <c r="E22" s="103" t="s">
        <v>65</v>
      </c>
      <c r="F22" s="103" t="s">
        <v>13</v>
      </c>
      <c r="G22" s="114" t="s">
        <v>1069</v>
      </c>
      <c r="H22" s="89" t="s">
        <v>78</v>
      </c>
    </row>
    <row r="23" spans="1:8" s="51" customFormat="1">
      <c r="A23" s="228"/>
      <c r="B23" s="90" t="s">
        <v>247</v>
      </c>
      <c r="C23" s="91"/>
      <c r="D23" s="88">
        <v>19</v>
      </c>
      <c r="E23" s="103" t="s">
        <v>68</v>
      </c>
      <c r="F23" s="103" t="s">
        <v>69</v>
      </c>
      <c r="G23" s="89"/>
      <c r="H23" s="89" t="s">
        <v>76</v>
      </c>
    </row>
    <row r="24" spans="1:8" s="51" customFormat="1" ht="24">
      <c r="A24" s="228"/>
      <c r="B24" s="109" t="s">
        <v>258</v>
      </c>
      <c r="C24" s="91"/>
      <c r="D24" s="88">
        <v>20</v>
      </c>
      <c r="E24" s="103" t="s">
        <v>12</v>
      </c>
      <c r="F24" s="103" t="s">
        <v>13</v>
      </c>
      <c r="G24" s="89"/>
      <c r="H24" s="89"/>
    </row>
    <row r="25" spans="1:8" s="51" customFormat="1" ht="24">
      <c r="A25" s="228"/>
      <c r="B25" s="109" t="s">
        <v>254</v>
      </c>
      <c r="C25" s="91"/>
      <c r="D25" s="88">
        <v>21</v>
      </c>
      <c r="E25" s="103" t="s">
        <v>18</v>
      </c>
      <c r="F25" s="103" t="s">
        <v>19</v>
      </c>
      <c r="G25" s="89"/>
      <c r="H25" s="89"/>
    </row>
    <row r="26" spans="1:8" s="51" customFormat="1" ht="48">
      <c r="A26" s="228"/>
      <c r="B26" s="90" t="s">
        <v>250</v>
      </c>
      <c r="C26" s="91"/>
      <c r="D26" s="88">
        <v>22</v>
      </c>
      <c r="E26" s="103" t="s">
        <v>66</v>
      </c>
      <c r="F26" s="103" t="s">
        <v>67</v>
      </c>
      <c r="G26" s="108" t="s">
        <v>1043</v>
      </c>
      <c r="H26" s="92" t="s">
        <v>285</v>
      </c>
    </row>
    <row r="27" spans="1:8" s="51" customFormat="1" ht="24">
      <c r="A27" s="228"/>
      <c r="B27" s="90" t="s">
        <v>1046</v>
      </c>
      <c r="C27" s="91"/>
      <c r="D27" s="88">
        <v>23</v>
      </c>
      <c r="E27" s="103" t="s">
        <v>1053</v>
      </c>
      <c r="F27" s="103" t="s">
        <v>1046</v>
      </c>
      <c r="G27" s="108" t="s">
        <v>1052</v>
      </c>
      <c r="H27" s="92"/>
    </row>
    <row r="28" spans="1:8" s="51" customFormat="1" ht="48">
      <c r="A28" s="228"/>
      <c r="B28" s="90" t="s">
        <v>251</v>
      </c>
      <c r="C28" s="91" t="s">
        <v>1079</v>
      </c>
      <c r="D28" s="88">
        <v>24</v>
      </c>
      <c r="E28" s="103" t="s">
        <v>38</v>
      </c>
      <c r="F28" s="103" t="s">
        <v>39</v>
      </c>
      <c r="G28" s="114" t="s">
        <v>1080</v>
      </c>
      <c r="H28" s="92"/>
    </row>
    <row r="29" spans="1:8" s="51" customFormat="1" ht="84">
      <c r="A29" s="229" t="s">
        <v>1064</v>
      </c>
      <c r="B29" s="96" t="s">
        <v>1081</v>
      </c>
      <c r="C29" s="98" t="s">
        <v>1079</v>
      </c>
      <c r="D29" s="88">
        <v>25</v>
      </c>
      <c r="E29" s="103" t="s">
        <v>1044</v>
      </c>
      <c r="F29" s="104" t="s">
        <v>1078</v>
      </c>
      <c r="G29" s="114" t="s">
        <v>1077</v>
      </c>
      <c r="H29" s="92"/>
    </row>
    <row r="30" spans="1:8" s="51" customFormat="1" ht="36">
      <c r="A30" s="230"/>
      <c r="B30" s="96" t="s">
        <v>1082</v>
      </c>
      <c r="C30" s="98"/>
      <c r="D30" s="88">
        <v>26</v>
      </c>
      <c r="E30" s="104" t="s">
        <v>1070</v>
      </c>
      <c r="F30" s="104" t="s">
        <v>1071</v>
      </c>
      <c r="G30" s="108"/>
      <c r="H30" s="104"/>
    </row>
    <row r="31" spans="1:8" s="51" customFormat="1" ht="61.15" customHeight="1">
      <c r="A31" s="230"/>
      <c r="B31" s="99" t="s">
        <v>1083</v>
      </c>
      <c r="C31" s="93"/>
      <c r="D31" s="88">
        <v>27</v>
      </c>
      <c r="E31" s="103" t="s">
        <v>335</v>
      </c>
      <c r="F31" s="104" t="s">
        <v>337</v>
      </c>
      <c r="G31" s="108" t="s">
        <v>1073</v>
      </c>
      <c r="H31" s="103"/>
    </row>
    <row r="32" spans="1:8" s="51" customFormat="1" ht="126.6" customHeight="1">
      <c r="A32" s="230"/>
      <c r="B32" s="99" t="s">
        <v>1065</v>
      </c>
      <c r="C32" s="225" t="s">
        <v>336</v>
      </c>
      <c r="D32" s="88">
        <v>28</v>
      </c>
      <c r="E32" s="103" t="s">
        <v>59</v>
      </c>
      <c r="F32" s="104" t="s">
        <v>60</v>
      </c>
      <c r="G32" s="108" t="s">
        <v>1072</v>
      </c>
      <c r="H32" s="103"/>
    </row>
    <row r="33" spans="1:8" s="51" customFormat="1" ht="72">
      <c r="A33" s="231"/>
      <c r="B33" s="99" t="s">
        <v>1076</v>
      </c>
      <c r="C33" s="226"/>
      <c r="D33" s="88">
        <v>29</v>
      </c>
      <c r="E33" s="103" t="s">
        <v>28</v>
      </c>
      <c r="F33" s="103" t="s">
        <v>29</v>
      </c>
      <c r="G33" s="108" t="s">
        <v>1074</v>
      </c>
      <c r="H33" s="103"/>
    </row>
    <row r="34" spans="1:8" s="51" customFormat="1" ht="22.15" customHeight="1">
      <c r="A34" s="224" t="s">
        <v>252</v>
      </c>
      <c r="B34" s="110" t="s">
        <v>257</v>
      </c>
      <c r="C34" s="111"/>
      <c r="D34" s="88">
        <v>30</v>
      </c>
      <c r="E34" s="103" t="s">
        <v>34</v>
      </c>
      <c r="F34" s="103" t="s">
        <v>35</v>
      </c>
      <c r="G34" s="89" t="s">
        <v>1084</v>
      </c>
      <c r="H34" s="103"/>
    </row>
    <row r="35" spans="1:8" s="51" customFormat="1">
      <c r="A35" s="224"/>
      <c r="B35" s="110" t="s">
        <v>270</v>
      </c>
      <c r="C35" s="111" t="s">
        <v>263</v>
      </c>
      <c r="D35" s="88">
        <v>31</v>
      </c>
      <c r="E35" s="103" t="s">
        <v>70</v>
      </c>
      <c r="F35" s="103" t="s">
        <v>70</v>
      </c>
      <c r="G35" s="89" t="s">
        <v>340</v>
      </c>
      <c r="H35" s="216"/>
    </row>
    <row r="36" spans="1:8" s="51" customFormat="1">
      <c r="A36" s="224"/>
      <c r="B36" s="110" t="s">
        <v>271</v>
      </c>
      <c r="C36" s="111"/>
      <c r="D36" s="88">
        <v>32</v>
      </c>
      <c r="E36" s="103" t="s">
        <v>49</v>
      </c>
      <c r="F36" s="103" t="s">
        <v>49</v>
      </c>
      <c r="G36" s="89"/>
      <c r="H36" s="216"/>
    </row>
    <row r="37" spans="1:8" s="51" customFormat="1">
      <c r="A37" s="224"/>
      <c r="B37" s="110" t="s">
        <v>272</v>
      </c>
      <c r="C37" s="111" t="s">
        <v>261</v>
      </c>
      <c r="D37" s="88">
        <v>33</v>
      </c>
      <c r="E37" s="103" t="s">
        <v>53</v>
      </c>
      <c r="F37" s="103" t="s">
        <v>53</v>
      </c>
      <c r="G37" s="89" t="s">
        <v>339</v>
      </c>
      <c r="H37" s="216"/>
    </row>
    <row r="38" spans="1:8" s="51" customFormat="1">
      <c r="A38" s="224"/>
      <c r="B38" s="110" t="s">
        <v>275</v>
      </c>
      <c r="C38" s="111"/>
      <c r="D38" s="88">
        <v>34</v>
      </c>
      <c r="E38" s="103" t="s">
        <v>54</v>
      </c>
      <c r="F38" s="103" t="s">
        <v>54</v>
      </c>
      <c r="G38" s="89" t="s">
        <v>339</v>
      </c>
      <c r="H38" s="216"/>
    </row>
    <row r="39" spans="1:8" s="51" customFormat="1">
      <c r="A39" s="224"/>
      <c r="B39" s="110" t="s">
        <v>276</v>
      </c>
      <c r="C39" s="111"/>
      <c r="D39" s="88">
        <v>35</v>
      </c>
      <c r="E39" s="103" t="s">
        <v>55</v>
      </c>
      <c r="F39" s="103" t="s">
        <v>55</v>
      </c>
      <c r="G39" s="89" t="s">
        <v>339</v>
      </c>
      <c r="H39" s="216"/>
    </row>
    <row r="40" spans="1:8" s="51" customFormat="1">
      <c r="A40" s="224"/>
      <c r="B40" s="110" t="s">
        <v>277</v>
      </c>
      <c r="C40" s="111"/>
      <c r="D40" s="88">
        <v>36</v>
      </c>
      <c r="E40" s="103" t="s">
        <v>56</v>
      </c>
      <c r="F40" s="103" t="s">
        <v>56</v>
      </c>
      <c r="G40" s="89" t="s">
        <v>339</v>
      </c>
      <c r="H40" s="216"/>
    </row>
    <row r="41" spans="1:8" s="51" customFormat="1">
      <c r="A41" s="224"/>
      <c r="B41" s="110" t="s">
        <v>278</v>
      </c>
      <c r="C41" s="111"/>
      <c r="D41" s="88">
        <v>37</v>
      </c>
      <c r="E41" s="103" t="s">
        <v>57</v>
      </c>
      <c r="F41" s="103" t="s">
        <v>57</v>
      </c>
      <c r="G41" s="89" t="s">
        <v>339</v>
      </c>
      <c r="H41" s="216"/>
    </row>
    <row r="42" spans="1:8" s="51" customFormat="1">
      <c r="A42" s="224"/>
      <c r="B42" s="110" t="s">
        <v>273</v>
      </c>
      <c r="C42" s="111" t="s">
        <v>261</v>
      </c>
      <c r="D42" s="88">
        <v>38</v>
      </c>
      <c r="E42" s="103" t="s">
        <v>50</v>
      </c>
      <c r="F42" s="103" t="s">
        <v>50</v>
      </c>
      <c r="G42" s="89" t="s">
        <v>339</v>
      </c>
      <c r="H42" s="216"/>
    </row>
    <row r="43" spans="1:8" s="51" customFormat="1">
      <c r="A43" s="224"/>
      <c r="B43" s="110" t="s">
        <v>279</v>
      </c>
      <c r="C43" s="111"/>
      <c r="D43" s="88">
        <v>39</v>
      </c>
      <c r="E43" s="103" t="s">
        <v>51</v>
      </c>
      <c r="F43" s="103" t="s">
        <v>51</v>
      </c>
      <c r="G43" s="89" t="s">
        <v>339</v>
      </c>
      <c r="H43" s="216"/>
    </row>
    <row r="44" spans="1:8" s="51" customFormat="1">
      <c r="A44" s="224"/>
      <c r="B44" s="110" t="s">
        <v>280</v>
      </c>
      <c r="C44" s="111"/>
      <c r="D44" s="88">
        <v>40</v>
      </c>
      <c r="E44" s="103" t="s">
        <v>52</v>
      </c>
      <c r="F44" s="103" t="s">
        <v>52</v>
      </c>
      <c r="G44" s="89" t="s">
        <v>339</v>
      </c>
      <c r="H44" s="216"/>
    </row>
    <row r="45" spans="1:8" s="51" customFormat="1">
      <c r="A45" s="224"/>
      <c r="B45" s="110" t="s">
        <v>274</v>
      </c>
      <c r="C45" s="111"/>
      <c r="D45" s="88">
        <v>41</v>
      </c>
      <c r="E45" s="103" t="s">
        <v>58</v>
      </c>
      <c r="F45" s="103" t="s">
        <v>58</v>
      </c>
      <c r="G45" s="89"/>
      <c r="H45" s="216"/>
    </row>
    <row r="46" spans="1:8" s="51" customFormat="1">
      <c r="C46" s="112"/>
      <c r="D46" s="112"/>
      <c r="E46" s="113"/>
      <c r="F46" s="113"/>
      <c r="G46" s="113"/>
    </row>
    <row r="47" spans="1:8">
      <c r="E47" s="6"/>
      <c r="F47" s="6"/>
      <c r="G47" s="6"/>
    </row>
  </sheetData>
  <autoFilter ref="A4:H45"/>
  <mergeCells count="5">
    <mergeCell ref="A34:A45"/>
    <mergeCell ref="C32:C33"/>
    <mergeCell ref="A5:A16"/>
    <mergeCell ref="A17:A28"/>
    <mergeCell ref="A29:A33"/>
  </mergeCells>
  <phoneticPr fontId="5" type="noConversion"/>
  <pageMargins left="0.75" right="0.75" top="0.57999999999999996" bottom="1" header="0.5" footer="0.5"/>
  <pageSetup scale="42" orientation="landscape" r:id="rId1"/>
  <headerFooter alignWithMargins="0">
    <oddFooter>&amp;LCU-Boulder PBA: L:\ir\reports\cusys\space\&amp;F  &amp;A  -- Page &amp;P of &amp;N -- 5/11/07 -- Printed &amp;D -- IR@colorado.edu</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13"/>
  </sheetPr>
  <dimension ref="A1:AO610"/>
  <sheetViews>
    <sheetView zoomScaleNormal="100" workbookViewId="0">
      <pane xSplit="1" ySplit="8" topLeftCell="B9" activePane="bottomRight" state="frozen"/>
      <selection activeCell="F3" sqref="F3"/>
      <selection pane="topRight" activeCell="F3" sqref="F3"/>
      <selection pane="bottomLeft" activeCell="F3" sqref="F3"/>
      <selection pane="bottomRight"/>
    </sheetView>
  </sheetViews>
  <sheetFormatPr defaultColWidth="8.85546875" defaultRowHeight="12"/>
  <cols>
    <col min="1" max="1" width="13.7109375" style="1" customWidth="1"/>
    <col min="2" max="2" width="7.28515625" style="1" customWidth="1"/>
    <col min="3" max="3" width="23.140625" style="1" customWidth="1"/>
    <col min="4" max="4" width="8.85546875" style="1" customWidth="1"/>
    <col min="5" max="5" width="8.85546875" style="4" customWidth="1"/>
    <col min="6" max="6" width="10" style="4" customWidth="1"/>
    <col min="7" max="7" width="8.5703125" style="1" customWidth="1"/>
    <col min="8" max="8" width="8.28515625" style="1" customWidth="1"/>
    <col min="9" max="9" width="8.85546875" style="1" customWidth="1"/>
    <col min="10" max="10" width="9.85546875" style="117" bestFit="1" customWidth="1"/>
    <col min="11" max="11" width="8.85546875" style="7" customWidth="1"/>
    <col min="12" max="13" width="9.28515625" style="8" customWidth="1"/>
    <col min="14" max="14" width="10.28515625" style="8" customWidth="1"/>
    <col min="15" max="15" width="9.7109375" style="123" customWidth="1"/>
    <col min="16" max="16" width="10" style="8" customWidth="1"/>
    <col min="17" max="17" width="11" style="123" customWidth="1"/>
    <col min="18" max="18" width="9" style="131" customWidth="1"/>
    <col min="19" max="19" width="10" style="8" customWidth="1"/>
    <col min="20" max="20" width="9.5703125" style="137" customWidth="1"/>
    <col min="21" max="21" width="9.85546875" style="137" customWidth="1"/>
    <col min="22" max="22" width="8.42578125" style="81" customWidth="1"/>
    <col min="23" max="23" width="8.85546875" style="117" customWidth="1"/>
    <col min="24" max="24" width="9.5703125" style="123" customWidth="1"/>
    <col min="25" max="25" width="22" style="141" customWidth="1"/>
    <col min="26" max="26" width="11.5703125" style="161" customWidth="1"/>
    <col min="27" max="27" width="14.5703125" style="141" customWidth="1"/>
    <col min="28" max="28" width="11.85546875" style="149" customWidth="1"/>
    <col min="29" max="29" width="14.7109375" style="154" customWidth="1"/>
    <col min="30" max="30" width="8.85546875" style="4" customWidth="1"/>
    <col min="31" max="31" width="9.5703125" style="4" customWidth="1"/>
    <col min="32" max="32" width="10" style="1" customWidth="1"/>
    <col min="33" max="33" width="7.7109375" style="1" customWidth="1"/>
    <col min="34" max="35" width="7" style="1" customWidth="1"/>
    <col min="36" max="37" width="7.28515625" style="1" customWidth="1"/>
    <col min="38" max="38" width="7.140625" style="1" customWidth="1"/>
    <col min="39" max="40" width="5.28515625" style="1" customWidth="1"/>
    <col min="41" max="41" width="26.5703125" style="1" customWidth="1"/>
    <col min="42" max="16384" width="8.85546875" style="1"/>
  </cols>
  <sheetData>
    <row r="1" spans="1:41">
      <c r="A1" s="2" t="str">
        <f>+Intro!A1</f>
        <v>University of Colorado at Boulder - Fall 2009 utilitization of classrooms</v>
      </c>
      <c r="F1" s="1" t="s">
        <v>1085</v>
      </c>
      <c r="J1" s="116"/>
      <c r="K1" s="102"/>
      <c r="L1" s="101"/>
      <c r="M1" s="101"/>
      <c r="N1" s="101"/>
      <c r="O1" s="122"/>
      <c r="P1" s="101"/>
      <c r="Q1" s="122"/>
      <c r="R1" s="130"/>
      <c r="V1" s="107"/>
      <c r="W1" s="116"/>
      <c r="X1" s="122"/>
      <c r="Y1" s="140"/>
      <c r="Z1" s="160"/>
    </row>
    <row r="2" spans="1:41">
      <c r="A2" s="3" t="s">
        <v>1051</v>
      </c>
      <c r="J2" s="116"/>
      <c r="K2" s="102"/>
      <c r="L2" s="101"/>
      <c r="M2" s="101"/>
      <c r="N2" s="101"/>
      <c r="O2" s="122"/>
      <c r="P2" s="101"/>
      <c r="Q2" s="122"/>
      <c r="R2" s="130"/>
    </row>
    <row r="3" spans="1:41" ht="3.6" customHeight="1"/>
    <row r="4" spans="1:41" s="2" customFormat="1">
      <c r="A4" s="235" t="s">
        <v>269</v>
      </c>
      <c r="B4" s="236"/>
      <c r="C4" s="236"/>
      <c r="D4" s="236"/>
      <c r="E4" s="236"/>
      <c r="F4" s="236"/>
      <c r="G4" s="236"/>
      <c r="H4" s="236"/>
      <c r="I4" s="236"/>
      <c r="J4" s="236"/>
      <c r="K4" s="236"/>
      <c r="L4" s="237"/>
      <c r="M4" s="232" t="s">
        <v>1045</v>
      </c>
      <c r="N4" s="233"/>
      <c r="O4" s="233"/>
      <c r="P4" s="233"/>
      <c r="Q4" s="233"/>
      <c r="R4" s="233"/>
      <c r="S4" s="233"/>
      <c r="T4" s="233"/>
      <c r="U4" s="233"/>
      <c r="V4" s="233"/>
      <c r="W4" s="233"/>
      <c r="X4" s="233"/>
      <c r="Y4" s="168"/>
      <c r="Z4" s="168"/>
      <c r="AA4" s="168"/>
      <c r="AB4" s="168"/>
      <c r="AC4" s="169"/>
      <c r="AD4" s="234" t="s">
        <v>287</v>
      </c>
      <c r="AE4" s="234"/>
      <c r="AF4" s="234"/>
      <c r="AG4" s="234"/>
      <c r="AH4" s="234"/>
      <c r="AI4" s="234"/>
      <c r="AJ4" s="234"/>
      <c r="AK4" s="234"/>
      <c r="AL4" s="234"/>
      <c r="AM4" s="234"/>
      <c r="AN4" s="234"/>
      <c r="AO4" s="234"/>
    </row>
    <row r="5" spans="1:41" ht="13.15" customHeight="1">
      <c r="A5" s="18"/>
      <c r="B5" s="18"/>
      <c r="C5" s="19"/>
      <c r="D5" s="19"/>
      <c r="E5" s="20"/>
      <c r="F5" s="20"/>
      <c r="G5" s="166" t="s">
        <v>261</v>
      </c>
      <c r="H5" s="22" t="s">
        <v>261</v>
      </c>
      <c r="I5" s="19"/>
      <c r="J5" s="115"/>
      <c r="K5" s="23"/>
      <c r="L5" s="167" t="s">
        <v>1079</v>
      </c>
      <c r="M5" s="24"/>
      <c r="N5" s="24"/>
      <c r="O5" s="167" t="s">
        <v>1079</v>
      </c>
      <c r="P5" s="24"/>
      <c r="Q5" s="167" t="s">
        <v>1079</v>
      </c>
      <c r="R5" s="167" t="s">
        <v>1079</v>
      </c>
      <c r="S5" s="170"/>
      <c r="T5" s="171"/>
      <c r="U5" s="172"/>
      <c r="V5" s="173"/>
      <c r="W5" s="174"/>
      <c r="X5" s="167" t="s">
        <v>1079</v>
      </c>
      <c r="Y5" s="167" t="s">
        <v>1079</v>
      </c>
      <c r="Z5" s="162"/>
      <c r="AA5" s="147"/>
      <c r="AB5" s="225" t="s">
        <v>336</v>
      </c>
      <c r="AC5" s="226"/>
      <c r="AD5" s="186"/>
      <c r="AE5" s="186" t="s">
        <v>263</v>
      </c>
      <c r="AF5" s="25"/>
      <c r="AG5" s="189" t="s">
        <v>261</v>
      </c>
      <c r="AH5" s="25"/>
      <c r="AI5" s="25"/>
      <c r="AJ5" s="25"/>
      <c r="AK5" s="25"/>
      <c r="AL5" s="189" t="s">
        <v>261</v>
      </c>
      <c r="AM5" s="25"/>
      <c r="AN5" s="25"/>
      <c r="AO5" s="25"/>
    </row>
    <row r="6" spans="1:41" s="6" customFormat="1" ht="0.6" customHeight="1">
      <c r="A6" s="26" t="s">
        <v>22</v>
      </c>
      <c r="B6" s="26" t="s">
        <v>24</v>
      </c>
      <c r="C6" s="26" t="s">
        <v>20</v>
      </c>
      <c r="D6" s="26" t="s">
        <v>41</v>
      </c>
      <c r="E6" s="27" t="s">
        <v>32</v>
      </c>
      <c r="F6" s="27" t="s">
        <v>26</v>
      </c>
      <c r="G6" s="26" t="s">
        <v>47</v>
      </c>
      <c r="H6" s="26" t="s">
        <v>61</v>
      </c>
      <c r="I6" s="26" t="s">
        <v>43</v>
      </c>
      <c r="J6" s="118" t="s">
        <v>45</v>
      </c>
      <c r="K6" s="29" t="s">
        <v>63</v>
      </c>
      <c r="L6" s="28" t="s">
        <v>36</v>
      </c>
      <c r="M6" s="28" t="s">
        <v>68</v>
      </c>
      <c r="N6" s="28" t="s">
        <v>65</v>
      </c>
      <c r="O6" s="125" t="s">
        <v>14</v>
      </c>
      <c r="P6" s="28" t="s">
        <v>66</v>
      </c>
      <c r="Q6" s="125"/>
      <c r="R6" s="133" t="s">
        <v>38</v>
      </c>
      <c r="S6" s="175" t="s">
        <v>335</v>
      </c>
      <c r="T6" s="176" t="s">
        <v>59</v>
      </c>
      <c r="U6" s="176" t="s">
        <v>28</v>
      </c>
      <c r="V6" s="177"/>
      <c r="W6" s="178"/>
      <c r="X6" s="179" t="s">
        <v>12</v>
      </c>
      <c r="Y6" s="143" t="s">
        <v>18</v>
      </c>
      <c r="Z6" s="163" t="s">
        <v>16</v>
      </c>
      <c r="AA6" s="143"/>
      <c r="AB6" s="151" t="s">
        <v>40</v>
      </c>
      <c r="AC6" s="155" t="s">
        <v>30</v>
      </c>
      <c r="AD6" s="27" t="s">
        <v>34</v>
      </c>
      <c r="AE6" s="27" t="s">
        <v>70</v>
      </c>
      <c r="AF6" s="26" t="s">
        <v>49</v>
      </c>
      <c r="AG6" s="26" t="s">
        <v>53</v>
      </c>
      <c r="AH6" s="26" t="s">
        <v>54</v>
      </c>
      <c r="AI6" s="26" t="s">
        <v>55</v>
      </c>
      <c r="AJ6" s="26" t="s">
        <v>56</v>
      </c>
      <c r="AK6" s="26" t="s">
        <v>57</v>
      </c>
      <c r="AL6" s="26" t="s">
        <v>50</v>
      </c>
      <c r="AM6" s="26" t="s">
        <v>51</v>
      </c>
      <c r="AN6" s="26" t="s">
        <v>52</v>
      </c>
      <c r="AO6" s="26" t="s">
        <v>58</v>
      </c>
    </row>
    <row r="7" spans="1:41" ht="1.1499999999999999" customHeight="1">
      <c r="A7" s="18"/>
      <c r="B7" s="18"/>
      <c r="C7" s="19"/>
      <c r="D7" s="19"/>
      <c r="E7" s="20"/>
      <c r="F7" s="20"/>
      <c r="G7" s="21"/>
      <c r="H7" s="22"/>
      <c r="I7" s="19"/>
      <c r="J7" s="115"/>
      <c r="K7" s="23"/>
      <c r="L7" s="24"/>
      <c r="M7" s="24"/>
      <c r="N7" s="24"/>
      <c r="O7" s="124"/>
      <c r="P7" s="24"/>
      <c r="Q7" s="124"/>
      <c r="R7" s="132"/>
      <c r="S7" s="170"/>
      <c r="T7" s="180"/>
      <c r="U7" s="180"/>
      <c r="V7" s="181"/>
      <c r="W7" s="182"/>
      <c r="X7" s="183"/>
      <c r="Y7" s="142"/>
      <c r="Z7" s="162"/>
      <c r="AA7" s="142"/>
      <c r="AB7" s="150"/>
      <c r="AC7" s="156"/>
      <c r="AD7" s="186"/>
      <c r="AE7" s="186"/>
      <c r="AF7" s="25"/>
      <c r="AG7" s="25"/>
      <c r="AH7" s="25"/>
      <c r="AI7" s="25"/>
      <c r="AJ7" s="25"/>
      <c r="AK7" s="25"/>
      <c r="AL7" s="25"/>
      <c r="AM7" s="25"/>
      <c r="AN7" s="25"/>
      <c r="AO7" s="25"/>
    </row>
    <row r="8" spans="1:41" ht="80.25" customHeight="1">
      <c r="A8" s="9" t="str">
        <f>Columns!$B5</f>
        <v>Building, room</v>
      </c>
      <c r="B8" s="9" t="str">
        <f>Columns!$B6</f>
        <v>Building code</v>
      </c>
      <c r="C8" s="9" t="str">
        <f>Columns!$B7</f>
        <v>Building name</v>
      </c>
      <c r="D8" s="9" t="str">
        <f>Columns!$B8</f>
        <v>Room</v>
      </c>
      <c r="E8" s="10" t="str">
        <f>Columns!$B9</f>
        <v>General fund bldg? (1=yes,0=no)</v>
      </c>
      <c r="F8" s="10" t="str">
        <f>Columns!$B10</f>
        <v>Centrally scheduled room? (1=yes,0=no)</v>
      </c>
      <c r="G8" s="9" t="str">
        <f>Columns!$B11</f>
        <v>Room type</v>
      </c>
      <c r="H8" s="9" t="str">
        <f>Columns!$B12</f>
        <v>Type of seats</v>
      </c>
      <c r="I8" s="9" t="str">
        <f>Columns!$B13</f>
        <v>N of seats (capacity)</v>
      </c>
      <c r="J8" s="119" t="str">
        <f>Columns!$B14</f>
        <v>Sq ft on SIS</v>
      </c>
      <c r="K8" s="12" t="str">
        <f>Columns!$B15</f>
        <v>Sq ft per seat</v>
      </c>
      <c r="L8" s="12" t="str">
        <f>Columns!$B16</f>
        <v>Seats per 100 square feet</v>
      </c>
      <c r="M8" s="13" t="str">
        <f>Columns!$B17</f>
        <v>N of sections scheduled per week</v>
      </c>
      <c r="N8" s="13" t="str">
        <f>Columns!$B18</f>
        <v>Average anticipated (max) enrollment per section</v>
      </c>
      <c r="O8" s="126" t="str">
        <f>Columns!$B19</f>
        <v>Avg anticipated (max) enrl as pct of seats</v>
      </c>
      <c r="P8" s="13" t="str">
        <f>Columns!$B20</f>
        <v>Average enrollment per section</v>
      </c>
      <c r="Q8" s="129" t="str">
        <f>Columns!$B21</f>
        <v>Actual enrollment as pct of anticipated (max) enrollment</v>
      </c>
      <c r="R8" s="134" t="str">
        <f>Columns!$B22</f>
        <v>Total scheduled hours in a week</v>
      </c>
      <c r="S8" s="13" t="str">
        <f>Columns!$B23</f>
        <v>Total scheduled hours in the term</v>
      </c>
      <c r="T8" s="184" t="str">
        <f>Columns!$B24</f>
        <v>Scheduled hours per section per week</v>
      </c>
      <c r="U8" s="184" t="str">
        <f>Columns!$B25</f>
        <v>N days of the week scheduled per section</v>
      </c>
      <c r="V8" s="13" t="str">
        <f>Columns!$B26</f>
        <v>Total student contact hours in a week</v>
      </c>
      <c r="W8" s="185" t="str">
        <f>Columns!$B27</f>
        <v>Total student credit hours in a week</v>
      </c>
      <c r="X8" s="126" t="str">
        <f>Columns!$B28</f>
        <v>Pct occupancy, average over sections</v>
      </c>
      <c r="Y8" s="146" t="str">
        <f>Columns!$B29</f>
        <v>Classroom Use Index.  Higher numbers indicate more intense use; 100 = standard per CCHE/DHE.  Function of hrs/wk, pct occupancy, and seats / 100 sq ft.  Green: Meets test.  Pink: Does not.</v>
      </c>
      <c r="Z8" s="146" t="str">
        <f>Columns!$B30</f>
        <v>Meets DHE/CCHE standard -- Classroom Use Index 100 or more -- Yes/no</v>
      </c>
      <c r="AA8" s="146" t="str">
        <f>Columns!$B31</f>
        <v>Seat use index, 100 = meets DHE/CCHE standard exactly; higher = more intense. Function of hrs/wk &amp; pct occupancy only.</v>
      </c>
      <c r="AB8" s="152" t="str">
        <f>Columns!B32</f>
        <v>CCHE-DHE SSPO - Intermediate calc for indices</v>
      </c>
      <c r="AC8" s="159" t="str">
        <f>Columns!$B33</f>
        <v>CCHE-DHE ASF/SSPO. 1=meets DHE standard exactly. Lower numbers indicate more intense use.  Inverse of PBA space use index./100</v>
      </c>
      <c r="AD8" s="187" t="str">
        <f>Columns!$B34</f>
        <v>Minimum fill ratio</v>
      </c>
      <c r="AE8" s="187" t="str">
        <f>Columns!$B35</f>
        <v>Wheelchair access</v>
      </c>
      <c r="AF8" s="17" t="str">
        <f>Columns!$B36</f>
        <v>Scheduling dept</v>
      </c>
      <c r="AG8" s="17" t="str">
        <f>Columns!$B37</f>
        <v>Spec feature 1</v>
      </c>
      <c r="AH8" s="17" t="str">
        <f>Columns!$B38</f>
        <v>Feature 2</v>
      </c>
      <c r="AI8" s="17" t="str">
        <f>Columns!$B39</f>
        <v>Feature 3</v>
      </c>
      <c r="AJ8" s="17" t="str">
        <f>Columns!$B40</f>
        <v>Feature 4</v>
      </c>
      <c r="AK8" s="17" t="str">
        <f>Columns!$B41</f>
        <v>Feature 5</v>
      </c>
      <c r="AL8" s="17" t="str">
        <f>Columns!$B42</f>
        <v>Spec equip 1</v>
      </c>
      <c r="AM8" s="17" t="str">
        <f>Columns!$B43</f>
        <v>Equip 2</v>
      </c>
      <c r="AN8" s="17" t="str">
        <f>Columns!$B44</f>
        <v>Equip 3</v>
      </c>
      <c r="AO8" s="17" t="str">
        <f>Columns!$B45</f>
        <v>Special setup notes</v>
      </c>
    </row>
    <row r="9" spans="1:41" ht="12.6" customHeight="1">
      <c r="A9" s="30" t="s">
        <v>348</v>
      </c>
      <c r="B9" s="30" t="s">
        <v>344</v>
      </c>
      <c r="C9" s="26" t="s">
        <v>345</v>
      </c>
      <c r="D9" s="30" t="s">
        <v>349</v>
      </c>
      <c r="E9" s="31">
        <v>1</v>
      </c>
      <c r="F9" s="31">
        <v>0</v>
      </c>
      <c r="G9" s="30" t="s">
        <v>89</v>
      </c>
      <c r="H9" s="30"/>
      <c r="I9" s="30">
        <v>30</v>
      </c>
      <c r="J9" s="120">
        <v>509</v>
      </c>
      <c r="K9" s="33">
        <v>16.966666666666665</v>
      </c>
      <c r="L9" s="32">
        <v>5.8939096267190569</v>
      </c>
      <c r="M9" s="32">
        <v>9</v>
      </c>
      <c r="N9" s="32">
        <v>16.555555555555557</v>
      </c>
      <c r="O9" s="127">
        <v>0.55185185185185193</v>
      </c>
      <c r="P9" s="32">
        <v>14.111111111111111</v>
      </c>
      <c r="Q9" s="127">
        <v>0.85234899328859048</v>
      </c>
      <c r="R9" s="135">
        <v>28.166666666666664</v>
      </c>
      <c r="S9" s="32">
        <v>450.66666666666663</v>
      </c>
      <c r="T9" s="138">
        <v>3.1296296296296293</v>
      </c>
      <c r="U9" s="138">
        <v>1.5555555555555556</v>
      </c>
      <c r="V9" s="32">
        <v>399.66666666666663</v>
      </c>
      <c r="W9" s="120">
        <v>397</v>
      </c>
      <c r="X9" s="127">
        <v>0.47037037037037038</v>
      </c>
      <c r="Y9" s="144">
        <v>78.087026122389574</v>
      </c>
      <c r="Z9" s="164">
        <v>0</v>
      </c>
      <c r="AA9" s="148">
        <v>65.91425588108838</v>
      </c>
      <c r="AB9" s="148">
        <v>397.46296296296293</v>
      </c>
      <c r="AC9" s="157">
        <v>1.2806224665703769</v>
      </c>
      <c r="AD9" s="31">
        <v>0</v>
      </c>
      <c r="AE9" s="31"/>
      <c r="AF9" s="30" t="s">
        <v>347</v>
      </c>
      <c r="AG9" s="30"/>
      <c r="AH9" s="30"/>
      <c r="AI9" s="30"/>
      <c r="AJ9" s="30"/>
      <c r="AK9" s="30"/>
      <c r="AL9" s="30"/>
      <c r="AM9" s="30"/>
      <c r="AN9" s="30"/>
      <c r="AO9" s="26"/>
    </row>
    <row r="10" spans="1:41" ht="12" customHeight="1">
      <c r="A10" s="30" t="s">
        <v>350</v>
      </c>
      <c r="B10" s="30" t="s">
        <v>344</v>
      </c>
      <c r="C10" s="26" t="s">
        <v>345</v>
      </c>
      <c r="D10" s="30" t="s">
        <v>351</v>
      </c>
      <c r="E10" s="31">
        <v>1</v>
      </c>
      <c r="F10" s="31">
        <v>0</v>
      </c>
      <c r="G10" s="30" t="s">
        <v>93</v>
      </c>
      <c r="H10" s="30"/>
      <c r="I10" s="30">
        <v>20</v>
      </c>
      <c r="J10" s="120">
        <v>510</v>
      </c>
      <c r="K10" s="33">
        <v>25.5</v>
      </c>
      <c r="L10" s="32">
        <v>3.9215686274509802</v>
      </c>
      <c r="M10" s="32">
        <v>5</v>
      </c>
      <c r="N10" s="32">
        <v>17</v>
      </c>
      <c r="O10" s="127">
        <v>0.85</v>
      </c>
      <c r="P10" s="32">
        <v>20.2</v>
      </c>
      <c r="Q10" s="127">
        <v>1.1882352941176471</v>
      </c>
      <c r="R10" s="135">
        <v>23</v>
      </c>
      <c r="S10" s="32">
        <v>368</v>
      </c>
      <c r="T10" s="138">
        <v>4.5999999999999996</v>
      </c>
      <c r="U10" s="138">
        <v>1.6</v>
      </c>
      <c r="V10" s="32">
        <v>484</v>
      </c>
      <c r="W10" s="120">
        <v>225</v>
      </c>
      <c r="X10" s="127">
        <v>1.01</v>
      </c>
      <c r="Y10" s="144">
        <v>91.098039215686285</v>
      </c>
      <c r="Z10" s="164">
        <v>0</v>
      </c>
      <c r="AA10" s="148">
        <v>115.57213930348257</v>
      </c>
      <c r="AB10" s="148">
        <v>464.6</v>
      </c>
      <c r="AC10" s="157">
        <v>1.0977184674989238</v>
      </c>
      <c r="AD10" s="31">
        <v>0</v>
      </c>
      <c r="AE10" s="31" t="s">
        <v>352</v>
      </c>
      <c r="AF10" s="30" t="s">
        <v>347</v>
      </c>
      <c r="AG10" s="30"/>
      <c r="AH10" s="30"/>
      <c r="AI10" s="30"/>
      <c r="AJ10" s="30"/>
      <c r="AK10" s="30"/>
      <c r="AL10" s="30"/>
      <c r="AM10" s="30"/>
      <c r="AN10" s="30"/>
      <c r="AO10" s="26" t="s">
        <v>353</v>
      </c>
    </row>
    <row r="11" spans="1:41" ht="12" customHeight="1">
      <c r="A11" s="30" t="s">
        <v>354</v>
      </c>
      <c r="B11" s="30" t="s">
        <v>344</v>
      </c>
      <c r="C11" s="26" t="s">
        <v>345</v>
      </c>
      <c r="D11" s="30" t="s">
        <v>355</v>
      </c>
      <c r="E11" s="31">
        <v>1</v>
      </c>
      <c r="F11" s="31">
        <v>0</v>
      </c>
      <c r="G11" s="30" t="s">
        <v>93</v>
      </c>
      <c r="H11" s="30"/>
      <c r="I11" s="30">
        <v>20</v>
      </c>
      <c r="J11" s="120">
        <v>497</v>
      </c>
      <c r="K11" s="33">
        <v>24.85</v>
      </c>
      <c r="L11" s="32">
        <v>4.0241448692152915</v>
      </c>
      <c r="M11" s="32">
        <v>5</v>
      </c>
      <c r="N11" s="32">
        <v>17</v>
      </c>
      <c r="O11" s="127">
        <v>0.85</v>
      </c>
      <c r="P11" s="32">
        <v>18.600000000000001</v>
      </c>
      <c r="Q11" s="127">
        <v>1.0941176470588236</v>
      </c>
      <c r="R11" s="135">
        <v>24</v>
      </c>
      <c r="S11" s="32">
        <v>384</v>
      </c>
      <c r="T11" s="138">
        <v>4.8</v>
      </c>
      <c r="U11" s="138">
        <v>2</v>
      </c>
      <c r="V11" s="32">
        <v>441.6</v>
      </c>
      <c r="W11" s="120">
        <v>279</v>
      </c>
      <c r="X11" s="127">
        <v>0.93</v>
      </c>
      <c r="Y11" s="144">
        <v>89.818913480885314</v>
      </c>
      <c r="Z11" s="164">
        <v>0</v>
      </c>
      <c r="AA11" s="148">
        <v>111.04477611940298</v>
      </c>
      <c r="AB11" s="148">
        <v>446.40000000000003</v>
      </c>
      <c r="AC11" s="157">
        <v>1.1133512544802866</v>
      </c>
      <c r="AD11" s="31">
        <v>0</v>
      </c>
      <c r="AE11" s="31" t="s">
        <v>352</v>
      </c>
      <c r="AF11" s="30" t="s">
        <v>347</v>
      </c>
      <c r="AG11" s="30"/>
      <c r="AH11" s="30"/>
      <c r="AI11" s="30"/>
      <c r="AJ11" s="30"/>
      <c r="AK11" s="30"/>
      <c r="AL11" s="30"/>
      <c r="AM11" s="30"/>
      <c r="AN11" s="30"/>
      <c r="AO11" s="26" t="s">
        <v>356</v>
      </c>
    </row>
    <row r="12" spans="1:41" ht="12" customHeight="1">
      <c r="A12" s="30" t="s">
        <v>357</v>
      </c>
      <c r="B12" s="30" t="s">
        <v>344</v>
      </c>
      <c r="C12" s="26" t="s">
        <v>345</v>
      </c>
      <c r="D12" s="30" t="s">
        <v>358</v>
      </c>
      <c r="E12" s="31">
        <v>1</v>
      </c>
      <c r="F12" s="31">
        <v>0</v>
      </c>
      <c r="G12" s="30" t="s">
        <v>97</v>
      </c>
      <c r="H12" s="30"/>
      <c r="I12" s="30">
        <v>39</v>
      </c>
      <c r="J12" s="120">
        <v>578</v>
      </c>
      <c r="K12" s="33">
        <v>14.820512820512821</v>
      </c>
      <c r="L12" s="32">
        <v>6.7474048442906573</v>
      </c>
      <c r="M12" s="32">
        <v>10</v>
      </c>
      <c r="N12" s="32">
        <v>15.9</v>
      </c>
      <c r="O12" s="127">
        <v>0.40769230769230769</v>
      </c>
      <c r="P12" s="32">
        <v>17.100000000000001</v>
      </c>
      <c r="Q12" s="127">
        <v>1.0754716981132075</v>
      </c>
      <c r="R12" s="135">
        <v>32.9</v>
      </c>
      <c r="S12" s="32">
        <v>526.4</v>
      </c>
      <c r="T12" s="138">
        <v>3.29</v>
      </c>
      <c r="U12" s="138">
        <v>1.5</v>
      </c>
      <c r="V12" s="32">
        <v>547.33333333333326</v>
      </c>
      <c r="W12" s="120">
        <v>498</v>
      </c>
      <c r="X12" s="127">
        <v>0.43846153846153851</v>
      </c>
      <c r="Y12" s="144">
        <v>97.333910034602084</v>
      </c>
      <c r="Z12" s="164">
        <v>0</v>
      </c>
      <c r="AA12" s="148">
        <v>71.768082663605043</v>
      </c>
      <c r="AB12" s="148">
        <v>562.59</v>
      </c>
      <c r="AC12" s="157">
        <v>1.0273911729678806</v>
      </c>
      <c r="AD12" s="31">
        <v>0</v>
      </c>
      <c r="AE12" s="31"/>
      <c r="AF12" s="30" t="s">
        <v>347</v>
      </c>
      <c r="AG12" s="30"/>
      <c r="AH12" s="30"/>
      <c r="AI12" s="30"/>
      <c r="AJ12" s="30"/>
      <c r="AK12" s="30"/>
      <c r="AL12" s="30"/>
      <c r="AM12" s="30"/>
      <c r="AN12" s="30"/>
      <c r="AO12" s="26"/>
    </row>
    <row r="13" spans="1:41" ht="12" customHeight="1">
      <c r="A13" s="30" t="s">
        <v>359</v>
      </c>
      <c r="B13" s="30" t="s">
        <v>360</v>
      </c>
      <c r="C13" s="26" t="s">
        <v>361</v>
      </c>
      <c r="D13" s="30" t="s">
        <v>362</v>
      </c>
      <c r="E13" s="31">
        <v>1</v>
      </c>
      <c r="F13" s="31">
        <v>1</v>
      </c>
      <c r="G13" s="30" t="s">
        <v>87</v>
      </c>
      <c r="H13" s="30"/>
      <c r="I13" s="30">
        <v>149</v>
      </c>
      <c r="J13" s="120">
        <v>1840</v>
      </c>
      <c r="K13" s="33">
        <v>12.348993288590604</v>
      </c>
      <c r="L13" s="32">
        <v>8.0978260869565215</v>
      </c>
      <c r="M13" s="32">
        <v>13</v>
      </c>
      <c r="N13" s="32">
        <v>102.5</v>
      </c>
      <c r="O13" s="127">
        <v>0.68791946308724827</v>
      </c>
      <c r="P13" s="32">
        <v>110.84615384615384</v>
      </c>
      <c r="Q13" s="127">
        <v>1.0814258911819887</v>
      </c>
      <c r="R13" s="135">
        <v>42</v>
      </c>
      <c r="S13" s="32">
        <v>672</v>
      </c>
      <c r="T13" s="138">
        <v>3.2307692307692308</v>
      </c>
      <c r="U13" s="138">
        <v>2.3076923076923075</v>
      </c>
      <c r="V13" s="32">
        <v>4768</v>
      </c>
      <c r="W13" s="120">
        <v>4862</v>
      </c>
      <c r="X13" s="127">
        <v>0.74393391843056267</v>
      </c>
      <c r="Y13" s="144">
        <v>253.0183946488294</v>
      </c>
      <c r="Z13" s="164">
        <v>1</v>
      </c>
      <c r="AA13" s="148">
        <v>155.44887847802801</v>
      </c>
      <c r="AB13" s="148">
        <v>4655.538461538461</v>
      </c>
      <c r="AC13" s="157">
        <v>0.39522818148772354</v>
      </c>
      <c r="AD13" s="31">
        <v>0</v>
      </c>
      <c r="AE13" s="31" t="s">
        <v>352</v>
      </c>
      <c r="AF13" s="30"/>
      <c r="AG13" s="30" t="s">
        <v>231</v>
      </c>
      <c r="AH13" s="30" t="s">
        <v>179</v>
      </c>
      <c r="AI13" s="30" t="s">
        <v>174</v>
      </c>
      <c r="AJ13" s="30"/>
      <c r="AK13" s="30"/>
      <c r="AL13" s="30"/>
      <c r="AM13" s="30"/>
      <c r="AN13" s="30"/>
      <c r="AO13" s="26" t="s">
        <v>363</v>
      </c>
    </row>
    <row r="14" spans="1:41">
      <c r="A14" s="30" t="s">
        <v>364</v>
      </c>
      <c r="B14" s="30" t="s">
        <v>360</v>
      </c>
      <c r="C14" s="26" t="s">
        <v>361</v>
      </c>
      <c r="D14" s="30" t="s">
        <v>365</v>
      </c>
      <c r="E14" s="31">
        <v>1</v>
      </c>
      <c r="F14" s="31">
        <v>0</v>
      </c>
      <c r="G14" s="30" t="s">
        <v>89</v>
      </c>
      <c r="H14" s="30"/>
      <c r="I14" s="30">
        <v>76</v>
      </c>
      <c r="J14" s="120">
        <v>979</v>
      </c>
      <c r="K14" s="33">
        <v>12.881578947368421</v>
      </c>
      <c r="L14" s="32">
        <v>7.7630234933605724</v>
      </c>
      <c r="M14" s="32">
        <v>10</v>
      </c>
      <c r="N14" s="32">
        <v>47.6</v>
      </c>
      <c r="O14" s="127">
        <v>0.62631578947368427</v>
      </c>
      <c r="P14" s="32">
        <v>43.2</v>
      </c>
      <c r="Q14" s="127">
        <v>0.90756302521008403</v>
      </c>
      <c r="R14" s="135">
        <v>36.839999999999996</v>
      </c>
      <c r="S14" s="32">
        <v>589.43999999999994</v>
      </c>
      <c r="T14" s="138">
        <v>3.6839999999999997</v>
      </c>
      <c r="U14" s="138">
        <v>1.5</v>
      </c>
      <c r="V14" s="32">
        <v>1698.2399999999998</v>
      </c>
      <c r="W14" s="120">
        <v>1296</v>
      </c>
      <c r="X14" s="127">
        <v>0.56842105263157894</v>
      </c>
      <c r="Y14" s="144">
        <v>162.5626149131767</v>
      </c>
      <c r="Z14" s="164">
        <v>1</v>
      </c>
      <c r="AA14" s="148">
        <v>104.18224666142969</v>
      </c>
      <c r="AB14" s="148">
        <v>1591.4879999999998</v>
      </c>
      <c r="AC14" s="157">
        <v>0.61514758515301415</v>
      </c>
      <c r="AD14" s="31">
        <v>0</v>
      </c>
      <c r="AE14" s="31" t="s">
        <v>352</v>
      </c>
      <c r="AF14" s="30" t="s">
        <v>366</v>
      </c>
      <c r="AG14" s="30" t="s">
        <v>231</v>
      </c>
      <c r="AH14" s="30" t="s">
        <v>174</v>
      </c>
      <c r="AI14" s="30"/>
      <c r="AJ14" s="30"/>
      <c r="AK14" s="30"/>
      <c r="AL14" s="30"/>
      <c r="AM14" s="30"/>
      <c r="AN14" s="30"/>
      <c r="AO14" s="26" t="s">
        <v>367</v>
      </c>
    </row>
    <row r="15" spans="1:41">
      <c r="A15" s="30" t="s">
        <v>368</v>
      </c>
      <c r="B15" s="30" t="s">
        <v>360</v>
      </c>
      <c r="C15" s="26" t="s">
        <v>361</v>
      </c>
      <c r="D15" s="30" t="s">
        <v>369</v>
      </c>
      <c r="E15" s="31">
        <v>1</v>
      </c>
      <c r="F15" s="31">
        <v>1</v>
      </c>
      <c r="G15" s="30" t="s">
        <v>89</v>
      </c>
      <c r="H15" s="30"/>
      <c r="I15" s="30">
        <v>32</v>
      </c>
      <c r="J15" s="120">
        <v>779</v>
      </c>
      <c r="K15" s="33">
        <v>24.34375</v>
      </c>
      <c r="L15" s="32">
        <v>4.1078305519897302</v>
      </c>
      <c r="M15" s="32">
        <v>21</v>
      </c>
      <c r="N15" s="32">
        <v>20.857142857142858</v>
      </c>
      <c r="O15" s="127">
        <v>0.6517857142857143</v>
      </c>
      <c r="P15" s="32">
        <v>19.428571428571427</v>
      </c>
      <c r="Q15" s="127">
        <v>0.93150684931506844</v>
      </c>
      <c r="R15" s="135">
        <v>43.333333333333329</v>
      </c>
      <c r="S15" s="32">
        <v>693.33333333333326</v>
      </c>
      <c r="T15" s="138">
        <v>2.0634920634920633</v>
      </c>
      <c r="U15" s="138">
        <v>1.4761904761904763</v>
      </c>
      <c r="V15" s="32">
        <v>788.16666666666663</v>
      </c>
      <c r="W15" s="120">
        <v>592</v>
      </c>
      <c r="X15" s="127">
        <v>0.6071428571428571</v>
      </c>
      <c r="Y15" s="144">
        <v>108.07506571306313</v>
      </c>
      <c r="Z15" s="164">
        <v>1</v>
      </c>
      <c r="AA15" s="148">
        <v>130.89315328121296</v>
      </c>
      <c r="AB15" s="148">
        <v>841.9047619047617</v>
      </c>
      <c r="AC15" s="157">
        <v>0.92528280542986452</v>
      </c>
      <c r="AD15" s="31">
        <v>0</v>
      </c>
      <c r="AE15" s="31" t="s">
        <v>352</v>
      </c>
      <c r="AF15" s="30"/>
      <c r="AG15" s="30" t="s">
        <v>179</v>
      </c>
      <c r="AH15" s="30" t="s">
        <v>231</v>
      </c>
      <c r="AI15" s="30"/>
      <c r="AJ15" s="30"/>
      <c r="AK15" s="30"/>
      <c r="AL15" s="30"/>
      <c r="AM15" s="30"/>
      <c r="AN15" s="30"/>
      <c r="AO15" s="26" t="s">
        <v>370</v>
      </c>
    </row>
    <row r="16" spans="1:41" ht="12" customHeight="1">
      <c r="A16" s="30" t="s">
        <v>371</v>
      </c>
      <c r="B16" s="30" t="s">
        <v>360</v>
      </c>
      <c r="C16" s="26" t="s">
        <v>361</v>
      </c>
      <c r="D16" s="30" t="s">
        <v>372</v>
      </c>
      <c r="E16" s="31">
        <v>1</v>
      </c>
      <c r="F16" s="31">
        <v>0</v>
      </c>
      <c r="G16" s="30" t="s">
        <v>93</v>
      </c>
      <c r="H16" s="30"/>
      <c r="I16" s="30">
        <v>30</v>
      </c>
      <c r="J16" s="120">
        <v>727</v>
      </c>
      <c r="K16" s="33">
        <v>24.233333333333334</v>
      </c>
      <c r="L16" s="32">
        <v>4.1265474552957357</v>
      </c>
      <c r="M16" s="32">
        <v>9</v>
      </c>
      <c r="N16" s="32">
        <v>18</v>
      </c>
      <c r="O16" s="127">
        <v>0.6</v>
      </c>
      <c r="P16" s="32">
        <v>14.333333333333334</v>
      </c>
      <c r="Q16" s="127">
        <v>0.79629629629629628</v>
      </c>
      <c r="R16" s="135">
        <v>27.86</v>
      </c>
      <c r="S16" s="32">
        <v>445.76</v>
      </c>
      <c r="T16" s="138">
        <v>3.0955555555555554</v>
      </c>
      <c r="U16" s="138">
        <v>1.2222222222222223</v>
      </c>
      <c r="V16" s="32">
        <v>416.04666666666662</v>
      </c>
      <c r="W16" s="120">
        <v>258</v>
      </c>
      <c r="X16" s="127">
        <v>0.4777777777777778</v>
      </c>
      <c r="Y16" s="144">
        <v>54.928014672168729</v>
      </c>
      <c r="Z16" s="164">
        <v>0</v>
      </c>
      <c r="AA16" s="148">
        <v>66.223327805417355</v>
      </c>
      <c r="AB16" s="148">
        <v>399.32666666666665</v>
      </c>
      <c r="AC16" s="157">
        <v>1.820564617105461</v>
      </c>
      <c r="AD16" s="31">
        <v>0</v>
      </c>
      <c r="AE16" s="31" t="s">
        <v>352</v>
      </c>
      <c r="AF16" s="30" t="s">
        <v>360</v>
      </c>
      <c r="AG16" s="30" t="s">
        <v>231</v>
      </c>
      <c r="AH16" s="30" t="s">
        <v>174</v>
      </c>
      <c r="AI16" s="30"/>
      <c r="AJ16" s="30"/>
      <c r="AK16" s="30"/>
      <c r="AL16" s="30"/>
      <c r="AM16" s="30"/>
      <c r="AN16" s="30"/>
      <c r="AO16" s="26" t="s">
        <v>373</v>
      </c>
    </row>
    <row r="17" spans="1:41">
      <c r="A17" s="30" t="s">
        <v>374</v>
      </c>
      <c r="B17" s="30" t="s">
        <v>360</v>
      </c>
      <c r="C17" s="26" t="s">
        <v>361</v>
      </c>
      <c r="D17" s="30" t="s">
        <v>375</v>
      </c>
      <c r="E17" s="31">
        <v>1</v>
      </c>
      <c r="F17" s="31">
        <v>1</v>
      </c>
      <c r="G17" s="30" t="s">
        <v>89</v>
      </c>
      <c r="H17" s="30"/>
      <c r="I17" s="30">
        <v>35</v>
      </c>
      <c r="J17" s="120">
        <v>860</v>
      </c>
      <c r="K17" s="33">
        <v>24.571428571428573</v>
      </c>
      <c r="L17" s="32">
        <v>4.0697674418604652</v>
      </c>
      <c r="M17" s="32">
        <v>18</v>
      </c>
      <c r="N17" s="32">
        <v>21.944444444444443</v>
      </c>
      <c r="O17" s="127">
        <v>0.62698412698412698</v>
      </c>
      <c r="P17" s="32">
        <v>20.444444444444443</v>
      </c>
      <c r="Q17" s="127">
        <v>0.93164556962025313</v>
      </c>
      <c r="R17" s="135">
        <v>42.5</v>
      </c>
      <c r="S17" s="32">
        <v>680</v>
      </c>
      <c r="T17" s="138">
        <v>2.3611111111111112</v>
      </c>
      <c r="U17" s="138">
        <v>1.8888888888888888</v>
      </c>
      <c r="V17" s="32">
        <v>853</v>
      </c>
      <c r="W17" s="120">
        <v>705</v>
      </c>
      <c r="X17" s="127">
        <v>0.58412698412698405</v>
      </c>
      <c r="Y17" s="144">
        <v>101.03359173126614</v>
      </c>
      <c r="Z17" s="164">
        <v>1</v>
      </c>
      <c r="AA17" s="148">
        <v>123.50943694227274</v>
      </c>
      <c r="AB17" s="148">
        <v>868.8888888888888</v>
      </c>
      <c r="AC17" s="157">
        <v>0.98976982097186705</v>
      </c>
      <c r="AD17" s="31">
        <v>0</v>
      </c>
      <c r="AE17" s="31" t="s">
        <v>352</v>
      </c>
      <c r="AF17" s="30"/>
      <c r="AG17" s="30" t="s">
        <v>179</v>
      </c>
      <c r="AH17" s="30" t="s">
        <v>231</v>
      </c>
      <c r="AI17" s="30"/>
      <c r="AJ17" s="30"/>
      <c r="AK17" s="30"/>
      <c r="AL17" s="30"/>
      <c r="AM17" s="30"/>
      <c r="AN17" s="30"/>
      <c r="AO17" s="26" t="s">
        <v>376</v>
      </c>
    </row>
    <row r="18" spans="1:41">
      <c r="A18" s="30" t="s">
        <v>377</v>
      </c>
      <c r="B18" s="30" t="s">
        <v>360</v>
      </c>
      <c r="C18" s="26" t="s">
        <v>361</v>
      </c>
      <c r="D18" s="30" t="s">
        <v>378</v>
      </c>
      <c r="E18" s="31">
        <v>1</v>
      </c>
      <c r="F18" s="31">
        <v>1</v>
      </c>
      <c r="G18" s="30" t="s">
        <v>89</v>
      </c>
      <c r="H18" s="30"/>
      <c r="I18" s="30">
        <v>40</v>
      </c>
      <c r="J18" s="120">
        <v>967</v>
      </c>
      <c r="K18" s="33">
        <v>24.175000000000001</v>
      </c>
      <c r="L18" s="32">
        <v>4.1365046535677354</v>
      </c>
      <c r="M18" s="32">
        <v>17</v>
      </c>
      <c r="N18" s="32">
        <v>19.647058823529413</v>
      </c>
      <c r="O18" s="127">
        <v>0.49117647058823533</v>
      </c>
      <c r="P18" s="32">
        <v>20</v>
      </c>
      <c r="Q18" s="127">
        <v>1.0179640718562875</v>
      </c>
      <c r="R18" s="135">
        <v>62.8</v>
      </c>
      <c r="S18" s="32">
        <v>1004.8</v>
      </c>
      <c r="T18" s="138">
        <v>3.6941176470588233</v>
      </c>
      <c r="U18" s="138">
        <v>1.5294117647058822</v>
      </c>
      <c r="V18" s="32">
        <v>1013.6</v>
      </c>
      <c r="W18" s="120">
        <v>447</v>
      </c>
      <c r="X18" s="127">
        <v>0.5</v>
      </c>
      <c r="Y18" s="144">
        <v>129.88624612202688</v>
      </c>
      <c r="Z18" s="164">
        <v>1</v>
      </c>
      <c r="AA18" s="148">
        <v>156.21890547263681</v>
      </c>
      <c r="AB18" s="148">
        <v>1256</v>
      </c>
      <c r="AC18" s="157">
        <v>0.76990445859872614</v>
      </c>
      <c r="AD18" s="31">
        <v>0</v>
      </c>
      <c r="AE18" s="31" t="s">
        <v>352</v>
      </c>
      <c r="AF18" s="30" t="s">
        <v>366</v>
      </c>
      <c r="AG18" s="30" t="s">
        <v>179</v>
      </c>
      <c r="AH18" s="30" t="s">
        <v>231</v>
      </c>
      <c r="AI18" s="30"/>
      <c r="AJ18" s="30"/>
      <c r="AK18" s="30"/>
      <c r="AL18" s="30"/>
      <c r="AM18" s="30"/>
      <c r="AN18" s="30"/>
      <c r="AO18" s="26" t="s">
        <v>379</v>
      </c>
    </row>
    <row r="19" spans="1:41">
      <c r="A19" s="30" t="s">
        <v>380</v>
      </c>
      <c r="B19" s="30" t="s">
        <v>360</v>
      </c>
      <c r="C19" s="26" t="s">
        <v>361</v>
      </c>
      <c r="D19" s="30" t="s">
        <v>381</v>
      </c>
      <c r="E19" s="31">
        <v>1</v>
      </c>
      <c r="F19" s="31">
        <v>1</v>
      </c>
      <c r="G19" s="30" t="s">
        <v>89</v>
      </c>
      <c r="H19" s="30"/>
      <c r="I19" s="30">
        <v>40</v>
      </c>
      <c r="J19" s="120">
        <v>968</v>
      </c>
      <c r="K19" s="33">
        <v>24.2</v>
      </c>
      <c r="L19" s="32">
        <v>4.1322314049586772</v>
      </c>
      <c r="M19" s="32">
        <v>22</v>
      </c>
      <c r="N19" s="32">
        <v>29.136363636363637</v>
      </c>
      <c r="O19" s="127">
        <v>0.72840909090909089</v>
      </c>
      <c r="P19" s="32">
        <v>26.727272727272727</v>
      </c>
      <c r="Q19" s="127">
        <v>0.91731669266770666</v>
      </c>
      <c r="R19" s="135">
        <v>40</v>
      </c>
      <c r="S19" s="32">
        <v>640</v>
      </c>
      <c r="T19" s="138">
        <v>1.8181818181818181</v>
      </c>
      <c r="U19" s="138">
        <v>1.5</v>
      </c>
      <c r="V19" s="32">
        <v>1034</v>
      </c>
      <c r="W19" s="120">
        <v>669</v>
      </c>
      <c r="X19" s="127">
        <v>0.66818181818181821</v>
      </c>
      <c r="Y19" s="144">
        <v>110.44327573253194</v>
      </c>
      <c r="Z19" s="164">
        <v>1</v>
      </c>
      <c r="AA19" s="148">
        <v>132.97150610583446</v>
      </c>
      <c r="AB19" s="148">
        <v>1069.0909090909092</v>
      </c>
      <c r="AC19" s="157">
        <v>0.90544217687074813</v>
      </c>
      <c r="AD19" s="31">
        <v>0</v>
      </c>
      <c r="AE19" s="31" t="s">
        <v>352</v>
      </c>
      <c r="AF19" s="30"/>
      <c r="AG19" s="30" t="s">
        <v>179</v>
      </c>
      <c r="AH19" s="30" t="s">
        <v>231</v>
      </c>
      <c r="AI19" s="30"/>
      <c r="AJ19" s="30"/>
      <c r="AK19" s="30"/>
      <c r="AL19" s="30"/>
      <c r="AM19" s="30"/>
      <c r="AN19" s="30"/>
      <c r="AO19" s="26" t="s">
        <v>382</v>
      </c>
    </row>
    <row r="20" spans="1:41" ht="12" customHeight="1">
      <c r="A20" s="30" t="s">
        <v>383</v>
      </c>
      <c r="B20" s="30" t="s">
        <v>360</v>
      </c>
      <c r="C20" s="26" t="s">
        <v>361</v>
      </c>
      <c r="D20" s="30" t="s">
        <v>384</v>
      </c>
      <c r="E20" s="31">
        <v>1</v>
      </c>
      <c r="F20" s="31">
        <v>0</v>
      </c>
      <c r="G20" s="30" t="s">
        <v>93</v>
      </c>
      <c r="H20" s="30"/>
      <c r="I20" s="30">
        <v>50</v>
      </c>
      <c r="J20" s="120">
        <v>1015</v>
      </c>
      <c r="K20" s="33">
        <v>20.3</v>
      </c>
      <c r="L20" s="32">
        <v>4.9261083743842367</v>
      </c>
      <c r="M20" s="32">
        <v>5</v>
      </c>
      <c r="N20" s="32">
        <v>18</v>
      </c>
      <c r="O20" s="127">
        <v>0.36</v>
      </c>
      <c r="P20" s="32">
        <v>19.600000000000001</v>
      </c>
      <c r="Q20" s="127">
        <v>1.088888888888889</v>
      </c>
      <c r="R20" s="135">
        <v>28.799999999999997</v>
      </c>
      <c r="S20" s="32">
        <v>460.79999999999995</v>
      </c>
      <c r="T20" s="138">
        <v>5.76</v>
      </c>
      <c r="U20" s="138">
        <v>2</v>
      </c>
      <c r="V20" s="32">
        <v>464.79999999999995</v>
      </c>
      <c r="W20" s="120">
        <v>120</v>
      </c>
      <c r="X20" s="127">
        <v>0.39200000000000002</v>
      </c>
      <c r="Y20" s="144">
        <v>55.61379310344828</v>
      </c>
      <c r="Z20" s="164">
        <v>0</v>
      </c>
      <c r="AA20" s="148">
        <v>56.167164179104475</v>
      </c>
      <c r="AB20" s="148">
        <v>564.48</v>
      </c>
      <c r="AC20" s="157">
        <v>1.7981150793650793</v>
      </c>
      <c r="AD20" s="31">
        <v>0</v>
      </c>
      <c r="AE20" s="31" t="s">
        <v>352</v>
      </c>
      <c r="AF20" s="30" t="s">
        <v>360</v>
      </c>
      <c r="AG20" s="30" t="s">
        <v>231</v>
      </c>
      <c r="AH20" s="30" t="s">
        <v>174</v>
      </c>
      <c r="AI20" s="30"/>
      <c r="AJ20" s="30"/>
      <c r="AK20" s="30"/>
      <c r="AL20" s="30"/>
      <c r="AM20" s="30"/>
      <c r="AN20" s="30"/>
      <c r="AO20" s="26" t="s">
        <v>385</v>
      </c>
    </row>
    <row r="21" spans="1:41">
      <c r="A21" s="30" t="s">
        <v>386</v>
      </c>
      <c r="B21" s="30" t="s">
        <v>360</v>
      </c>
      <c r="C21" s="26" t="s">
        <v>361</v>
      </c>
      <c r="D21" s="30" t="s">
        <v>387</v>
      </c>
      <c r="E21" s="31">
        <v>1</v>
      </c>
      <c r="F21" s="31">
        <v>0</v>
      </c>
      <c r="G21" s="30" t="s">
        <v>89</v>
      </c>
      <c r="H21" s="30"/>
      <c r="I21" s="30">
        <v>28</v>
      </c>
      <c r="J21" s="120">
        <v>600</v>
      </c>
      <c r="K21" s="33">
        <v>21.428571428571427</v>
      </c>
      <c r="L21" s="32">
        <v>4.666666666666667</v>
      </c>
      <c r="M21" s="32">
        <v>7</v>
      </c>
      <c r="N21" s="32">
        <v>15</v>
      </c>
      <c r="O21" s="127">
        <v>0.5357142857142857</v>
      </c>
      <c r="P21" s="32">
        <v>17.857142857142858</v>
      </c>
      <c r="Q21" s="127">
        <v>1.1904761904761905</v>
      </c>
      <c r="R21" s="135">
        <v>29.959999999999994</v>
      </c>
      <c r="S21" s="32">
        <v>479.3599999999999</v>
      </c>
      <c r="T21" s="138">
        <v>4.2799999999999994</v>
      </c>
      <c r="U21" s="138">
        <v>1.7142857142857142</v>
      </c>
      <c r="V21" s="32">
        <v>539.56000000000006</v>
      </c>
      <c r="W21" s="120">
        <v>313</v>
      </c>
      <c r="X21" s="127">
        <v>0.63775510204081631</v>
      </c>
      <c r="Y21" s="144">
        <v>89.166666666666643</v>
      </c>
      <c r="Z21" s="164">
        <v>0</v>
      </c>
      <c r="AA21" s="148">
        <v>95.060412224591303</v>
      </c>
      <c r="AB21" s="148">
        <v>534.99999999999989</v>
      </c>
      <c r="AC21" s="157">
        <v>1.1214953271028041</v>
      </c>
      <c r="AD21" s="31">
        <v>0</v>
      </c>
      <c r="AE21" s="31" t="s">
        <v>352</v>
      </c>
      <c r="AF21" s="30" t="s">
        <v>360</v>
      </c>
      <c r="AG21" s="30" t="s">
        <v>231</v>
      </c>
      <c r="AH21" s="30" t="s">
        <v>174</v>
      </c>
      <c r="AI21" s="30"/>
      <c r="AJ21" s="30"/>
      <c r="AK21" s="30"/>
      <c r="AL21" s="30"/>
      <c r="AM21" s="30"/>
      <c r="AN21" s="30"/>
      <c r="AO21" s="26" t="s">
        <v>388</v>
      </c>
    </row>
    <row r="22" spans="1:41" ht="12" customHeight="1">
      <c r="A22" s="30" t="s">
        <v>389</v>
      </c>
      <c r="B22" s="30" t="s">
        <v>390</v>
      </c>
      <c r="C22" s="26" t="s">
        <v>391</v>
      </c>
      <c r="D22" s="30" t="s">
        <v>392</v>
      </c>
      <c r="E22" s="31">
        <v>1</v>
      </c>
      <c r="F22" s="31">
        <v>0</v>
      </c>
      <c r="G22" s="30" t="s">
        <v>93</v>
      </c>
      <c r="H22" s="30" t="s">
        <v>112</v>
      </c>
      <c r="I22" s="30">
        <v>44</v>
      </c>
      <c r="J22" s="120">
        <v>832</v>
      </c>
      <c r="K22" s="33">
        <v>18.90909090909091</v>
      </c>
      <c r="L22" s="32">
        <v>5.2884615384615383</v>
      </c>
      <c r="M22" s="32">
        <v>8</v>
      </c>
      <c r="N22" s="32">
        <v>20.25</v>
      </c>
      <c r="O22" s="127">
        <v>0.46022727272727271</v>
      </c>
      <c r="P22" s="32">
        <v>19.625</v>
      </c>
      <c r="Q22" s="127">
        <v>0.96913580246913578</v>
      </c>
      <c r="R22" s="135">
        <v>23.999999999999996</v>
      </c>
      <c r="S22" s="32">
        <v>383.99999999999994</v>
      </c>
      <c r="T22" s="138">
        <v>2.9999999999999996</v>
      </c>
      <c r="U22" s="138">
        <v>1</v>
      </c>
      <c r="V22" s="32">
        <v>470.99999999999994</v>
      </c>
      <c r="W22" s="120">
        <v>157</v>
      </c>
      <c r="X22" s="127">
        <v>0.44602272727272729</v>
      </c>
      <c r="Y22" s="144">
        <v>56.61057692307692</v>
      </c>
      <c r="Z22" s="164">
        <v>0</v>
      </c>
      <c r="AA22" s="148">
        <v>53.256445047489812</v>
      </c>
      <c r="AB22" s="148">
        <v>470.99999999999994</v>
      </c>
      <c r="AC22" s="157">
        <v>1.7664543524416139</v>
      </c>
      <c r="AD22" s="31">
        <v>0</v>
      </c>
      <c r="AE22" s="31" t="s">
        <v>352</v>
      </c>
      <c r="AF22" s="30" t="s">
        <v>393</v>
      </c>
      <c r="AG22" s="30"/>
      <c r="AH22" s="30"/>
      <c r="AI22" s="30"/>
      <c r="AJ22" s="30"/>
      <c r="AK22" s="30"/>
      <c r="AL22" s="30"/>
      <c r="AM22" s="30"/>
      <c r="AN22" s="30"/>
      <c r="AO22" s="26"/>
    </row>
    <row r="23" spans="1:41">
      <c r="A23" s="30" t="s">
        <v>1108</v>
      </c>
      <c r="B23" s="30" t="s">
        <v>390</v>
      </c>
      <c r="C23" s="26" t="s">
        <v>391</v>
      </c>
      <c r="D23" s="30" t="s">
        <v>522</v>
      </c>
      <c r="E23" s="31">
        <v>1</v>
      </c>
      <c r="F23" s="31">
        <v>0</v>
      </c>
      <c r="G23" s="30" t="s">
        <v>89</v>
      </c>
      <c r="H23" s="30" t="s">
        <v>112</v>
      </c>
      <c r="I23" s="30">
        <v>24</v>
      </c>
      <c r="J23" s="120">
        <v>854</v>
      </c>
      <c r="K23" s="33">
        <v>35.583333333333336</v>
      </c>
      <c r="L23" s="32">
        <v>2.810304449648712</v>
      </c>
      <c r="M23" s="32">
        <v>7</v>
      </c>
      <c r="N23" s="32">
        <v>20</v>
      </c>
      <c r="O23" s="127">
        <v>0.83333333333333337</v>
      </c>
      <c r="P23" s="32">
        <v>18.857142857142858</v>
      </c>
      <c r="Q23" s="127">
        <v>0.94285714285714284</v>
      </c>
      <c r="R23" s="135">
        <v>20.999999999999996</v>
      </c>
      <c r="S23" s="32">
        <v>335.99999999999994</v>
      </c>
      <c r="T23" s="138">
        <v>2.9999999999999996</v>
      </c>
      <c r="U23" s="138">
        <v>1</v>
      </c>
      <c r="V23" s="32">
        <v>395.99999999999994</v>
      </c>
      <c r="W23" s="120">
        <v>132</v>
      </c>
      <c r="X23" s="127">
        <v>0.7857142857142857</v>
      </c>
      <c r="Y23" s="144">
        <v>46.37002341920374</v>
      </c>
      <c r="Z23" s="164">
        <v>0</v>
      </c>
      <c r="AA23" s="148">
        <v>82.08955223880595</v>
      </c>
      <c r="AB23" s="148">
        <v>395.99999999999994</v>
      </c>
      <c r="AC23" s="157">
        <v>2.156565656565657</v>
      </c>
      <c r="AD23" s="31">
        <v>0</v>
      </c>
      <c r="AE23" s="31" t="s">
        <v>352</v>
      </c>
      <c r="AF23" s="30" t="s">
        <v>393</v>
      </c>
      <c r="AG23" s="30"/>
      <c r="AH23" s="30"/>
      <c r="AI23" s="30"/>
      <c r="AJ23" s="30"/>
      <c r="AK23" s="30"/>
      <c r="AL23" s="30"/>
      <c r="AM23" s="30"/>
      <c r="AN23" s="30"/>
      <c r="AO23" s="26"/>
    </row>
    <row r="24" spans="1:41" ht="12" customHeight="1">
      <c r="A24" s="30" t="s">
        <v>394</v>
      </c>
      <c r="B24" s="30" t="s">
        <v>390</v>
      </c>
      <c r="C24" s="26" t="s">
        <v>391</v>
      </c>
      <c r="D24" s="30" t="s">
        <v>395</v>
      </c>
      <c r="E24" s="31">
        <v>1</v>
      </c>
      <c r="F24" s="31">
        <v>1</v>
      </c>
      <c r="G24" s="30" t="s">
        <v>87</v>
      </c>
      <c r="H24" s="30" t="s">
        <v>114</v>
      </c>
      <c r="I24" s="30">
        <v>169</v>
      </c>
      <c r="J24" s="120">
        <v>1653</v>
      </c>
      <c r="K24" s="33">
        <v>9.781065088757396</v>
      </c>
      <c r="L24" s="32">
        <v>10.223835450695704</v>
      </c>
      <c r="M24" s="32">
        <v>14</v>
      </c>
      <c r="N24" s="32">
        <v>144.5</v>
      </c>
      <c r="O24" s="127">
        <v>0.8550295857988166</v>
      </c>
      <c r="P24" s="32">
        <v>142.78571428571428</v>
      </c>
      <c r="Q24" s="127">
        <v>0.98813643104300541</v>
      </c>
      <c r="R24" s="135">
        <v>41.999999999999993</v>
      </c>
      <c r="S24" s="32">
        <v>671.99999999999989</v>
      </c>
      <c r="T24" s="138">
        <v>2.9999999999999996</v>
      </c>
      <c r="U24" s="138">
        <v>2.5714285714285716</v>
      </c>
      <c r="V24" s="32">
        <v>5996.9999999999991</v>
      </c>
      <c r="W24" s="120">
        <v>6039.5</v>
      </c>
      <c r="X24" s="127">
        <v>0.84488588334742176</v>
      </c>
      <c r="Y24" s="144">
        <v>362.79491833030846</v>
      </c>
      <c r="Z24" s="164">
        <v>1</v>
      </c>
      <c r="AA24" s="148">
        <v>176.54331890841644</v>
      </c>
      <c r="AB24" s="148">
        <v>5996.9999999999991</v>
      </c>
      <c r="AC24" s="157">
        <v>0.27563781890945477</v>
      </c>
      <c r="AD24" s="31">
        <v>75</v>
      </c>
      <c r="AE24" s="31" t="s">
        <v>352</v>
      </c>
      <c r="AF24" s="30"/>
      <c r="AG24" s="30" t="s">
        <v>179</v>
      </c>
      <c r="AH24" s="30" t="s">
        <v>231</v>
      </c>
      <c r="AI24" s="30"/>
      <c r="AJ24" s="30"/>
      <c r="AK24" s="30"/>
      <c r="AL24" s="30" t="s">
        <v>120</v>
      </c>
      <c r="AM24" s="30"/>
      <c r="AN24" s="30"/>
      <c r="AO24" s="26"/>
    </row>
    <row r="25" spans="1:41">
      <c r="A25" s="30" t="s">
        <v>396</v>
      </c>
      <c r="B25" s="30" t="s">
        <v>390</v>
      </c>
      <c r="C25" s="26" t="s">
        <v>391</v>
      </c>
      <c r="D25" s="30" t="s">
        <v>397</v>
      </c>
      <c r="E25" s="31">
        <v>1</v>
      </c>
      <c r="F25" s="31">
        <v>1</v>
      </c>
      <c r="G25" s="30" t="s">
        <v>89</v>
      </c>
      <c r="H25" s="30" t="s">
        <v>72</v>
      </c>
      <c r="I25" s="30">
        <v>75</v>
      </c>
      <c r="J25" s="120">
        <v>1190</v>
      </c>
      <c r="K25" s="33">
        <v>15.866666666666667</v>
      </c>
      <c r="L25" s="32">
        <v>6.3025210084033612</v>
      </c>
      <c r="M25" s="32">
        <v>16</v>
      </c>
      <c r="N25" s="32">
        <v>60.375</v>
      </c>
      <c r="O25" s="127">
        <v>0.80500000000000005</v>
      </c>
      <c r="P25" s="32">
        <v>56.875</v>
      </c>
      <c r="Q25" s="127">
        <v>0.94202898550724634</v>
      </c>
      <c r="R25" s="135">
        <v>44.4</v>
      </c>
      <c r="S25" s="32">
        <v>710.4</v>
      </c>
      <c r="T25" s="138">
        <v>2.7749999999999999</v>
      </c>
      <c r="U25" s="138">
        <v>2.375</v>
      </c>
      <c r="V25" s="32">
        <v>2558</v>
      </c>
      <c r="W25" s="120">
        <v>2779</v>
      </c>
      <c r="X25" s="127">
        <v>0.7583333333333333</v>
      </c>
      <c r="Y25" s="144">
        <v>212.20588235294119</v>
      </c>
      <c r="Z25" s="164">
        <v>1</v>
      </c>
      <c r="AA25" s="148">
        <v>167.51243781094524</v>
      </c>
      <c r="AB25" s="148">
        <v>2525.25</v>
      </c>
      <c r="AC25" s="157">
        <v>0.47124047124047125</v>
      </c>
      <c r="AD25" s="31">
        <v>75</v>
      </c>
      <c r="AE25" s="31" t="s">
        <v>352</v>
      </c>
      <c r="AF25" s="30"/>
      <c r="AG25" s="30" t="s">
        <v>179</v>
      </c>
      <c r="AH25" s="30" t="s">
        <v>231</v>
      </c>
      <c r="AI25" s="30"/>
      <c r="AJ25" s="30"/>
      <c r="AK25" s="30"/>
      <c r="AL25" s="30" t="s">
        <v>166</v>
      </c>
      <c r="AM25" s="30"/>
      <c r="AN25" s="30"/>
      <c r="AO25" s="26"/>
    </row>
    <row r="26" spans="1:41">
      <c r="A26" s="30" t="s">
        <v>1109</v>
      </c>
      <c r="B26" s="30" t="s">
        <v>390</v>
      </c>
      <c r="C26" s="26" t="s">
        <v>391</v>
      </c>
      <c r="D26" s="30" t="s">
        <v>1110</v>
      </c>
      <c r="E26" s="31">
        <v>1</v>
      </c>
      <c r="F26" s="31">
        <v>0</v>
      </c>
      <c r="G26" s="30" t="s">
        <v>89</v>
      </c>
      <c r="H26" s="30" t="s">
        <v>112</v>
      </c>
      <c r="I26" s="30">
        <v>49</v>
      </c>
      <c r="J26" s="120">
        <v>800</v>
      </c>
      <c r="K26" s="33">
        <v>16.326530612244898</v>
      </c>
      <c r="L26" s="32">
        <v>6.125</v>
      </c>
      <c r="M26" s="32">
        <v>5</v>
      </c>
      <c r="N26" s="32">
        <v>22</v>
      </c>
      <c r="O26" s="127">
        <v>0.44897959183673469</v>
      </c>
      <c r="P26" s="32">
        <v>20.6</v>
      </c>
      <c r="Q26" s="127">
        <v>0.9363636363636364</v>
      </c>
      <c r="R26" s="135">
        <v>22.199999999999996</v>
      </c>
      <c r="S26" s="32">
        <v>355.19999999999993</v>
      </c>
      <c r="T26" s="138">
        <v>4.4399999999999995</v>
      </c>
      <c r="U26" s="138">
        <v>1.4</v>
      </c>
      <c r="V26" s="32">
        <v>473</v>
      </c>
      <c r="W26" s="120">
        <v>105</v>
      </c>
      <c r="X26" s="127">
        <v>0.42040816326530617</v>
      </c>
      <c r="Y26" s="144">
        <v>57.164999999999992</v>
      </c>
      <c r="Z26" s="164">
        <v>0</v>
      </c>
      <c r="AA26" s="148">
        <v>46.433140420347236</v>
      </c>
      <c r="AB26" s="148">
        <v>457.31999999999994</v>
      </c>
      <c r="AC26" s="157">
        <v>1.7493221376716526</v>
      </c>
      <c r="AD26" s="31">
        <v>0</v>
      </c>
      <c r="AE26" s="31" t="s">
        <v>352</v>
      </c>
      <c r="AF26" s="30" t="s">
        <v>393</v>
      </c>
      <c r="AG26" s="30"/>
      <c r="AH26" s="30"/>
      <c r="AI26" s="30"/>
      <c r="AJ26" s="30"/>
      <c r="AK26" s="30"/>
      <c r="AL26" s="30"/>
      <c r="AM26" s="30"/>
      <c r="AN26" s="30"/>
      <c r="AO26" s="26"/>
    </row>
    <row r="27" spans="1:41" ht="12" customHeight="1">
      <c r="A27" s="30" t="s">
        <v>1111</v>
      </c>
      <c r="B27" s="30" t="s">
        <v>390</v>
      </c>
      <c r="C27" s="26" t="s">
        <v>391</v>
      </c>
      <c r="D27" s="30" t="s">
        <v>1112</v>
      </c>
      <c r="E27" s="31">
        <v>1</v>
      </c>
      <c r="F27" s="31">
        <v>0</v>
      </c>
      <c r="G27" s="30" t="s">
        <v>97</v>
      </c>
      <c r="H27" s="30"/>
      <c r="I27" s="30">
        <v>30</v>
      </c>
      <c r="J27" s="120">
        <v>770</v>
      </c>
      <c r="K27" s="33">
        <v>25.666666666666668</v>
      </c>
      <c r="L27" s="32">
        <v>3.8961038961038961</v>
      </c>
      <c r="M27" s="32">
        <v>7</v>
      </c>
      <c r="N27" s="32">
        <v>22.5</v>
      </c>
      <c r="O27" s="127">
        <v>0.75</v>
      </c>
      <c r="P27" s="32">
        <v>17.142857142857142</v>
      </c>
      <c r="Q27" s="127">
        <v>0.76190476190476186</v>
      </c>
      <c r="R27" s="135">
        <v>25.599999999999998</v>
      </c>
      <c r="S27" s="32">
        <v>409.59999999999997</v>
      </c>
      <c r="T27" s="138">
        <v>3.657142857142857</v>
      </c>
      <c r="U27" s="138">
        <v>1.2857142857142858</v>
      </c>
      <c r="V27" s="32">
        <v>395.2</v>
      </c>
      <c r="W27" s="120">
        <v>176</v>
      </c>
      <c r="X27" s="127">
        <v>0.5714285714285714</v>
      </c>
      <c r="Y27" s="144">
        <v>56.994434137291272</v>
      </c>
      <c r="Z27" s="164">
        <v>0</v>
      </c>
      <c r="AA27" s="148">
        <v>72.778962331201129</v>
      </c>
      <c r="AB27" s="148">
        <v>438.85714285714278</v>
      </c>
      <c r="AC27" s="157">
        <v>1.754557291666667</v>
      </c>
      <c r="AD27" s="31">
        <v>0</v>
      </c>
      <c r="AE27" s="31"/>
      <c r="AF27" s="30" t="s">
        <v>393</v>
      </c>
      <c r="AG27" s="30"/>
      <c r="AH27" s="30"/>
      <c r="AI27" s="30"/>
      <c r="AJ27" s="30"/>
      <c r="AK27" s="30"/>
      <c r="AL27" s="30"/>
      <c r="AM27" s="30"/>
      <c r="AN27" s="30"/>
      <c r="AO27" s="26"/>
    </row>
    <row r="28" spans="1:41">
      <c r="A28" s="30" t="s">
        <v>1114</v>
      </c>
      <c r="B28" s="30" t="s">
        <v>390</v>
      </c>
      <c r="C28" s="26" t="s">
        <v>391</v>
      </c>
      <c r="D28" s="30" t="s">
        <v>1115</v>
      </c>
      <c r="E28" s="31">
        <v>1</v>
      </c>
      <c r="F28" s="31">
        <v>0</v>
      </c>
      <c r="G28" s="30" t="s">
        <v>89</v>
      </c>
      <c r="H28" s="30" t="s">
        <v>112</v>
      </c>
      <c r="I28" s="30">
        <v>24</v>
      </c>
      <c r="J28" s="120">
        <v>814</v>
      </c>
      <c r="K28" s="33">
        <v>33.916666666666664</v>
      </c>
      <c r="L28" s="32">
        <v>2.9484029484029484</v>
      </c>
      <c r="M28" s="32">
        <v>10</v>
      </c>
      <c r="N28" s="32">
        <v>16.600000000000001</v>
      </c>
      <c r="O28" s="127">
        <v>0.69166666666666676</v>
      </c>
      <c r="P28" s="32">
        <v>11.8</v>
      </c>
      <c r="Q28" s="127">
        <v>0.71084337349397586</v>
      </c>
      <c r="R28" s="135">
        <v>27.72</v>
      </c>
      <c r="S28" s="32">
        <v>443.52</v>
      </c>
      <c r="T28" s="138">
        <v>2.7719999999999998</v>
      </c>
      <c r="U28" s="138">
        <v>1.4</v>
      </c>
      <c r="V28" s="32">
        <v>325.71999999999997</v>
      </c>
      <c r="W28" s="120">
        <v>272</v>
      </c>
      <c r="X28" s="127">
        <v>0.4916666666666667</v>
      </c>
      <c r="Y28" s="144">
        <v>40.183783783783781</v>
      </c>
      <c r="Z28" s="164">
        <v>0</v>
      </c>
      <c r="AA28" s="148">
        <v>67.805970149253724</v>
      </c>
      <c r="AB28" s="148">
        <v>327.096</v>
      </c>
      <c r="AC28" s="157">
        <v>2.4885660478880816</v>
      </c>
      <c r="AD28" s="31">
        <v>0</v>
      </c>
      <c r="AE28" s="31" t="s">
        <v>352</v>
      </c>
      <c r="AF28" s="30" t="s">
        <v>393</v>
      </c>
      <c r="AG28" s="30"/>
      <c r="AH28" s="30"/>
      <c r="AI28" s="30"/>
      <c r="AJ28" s="30"/>
      <c r="AK28" s="30"/>
      <c r="AL28" s="30"/>
      <c r="AM28" s="30"/>
      <c r="AN28" s="30"/>
      <c r="AO28" s="26"/>
    </row>
    <row r="29" spans="1:41" ht="12" customHeight="1">
      <c r="A29" s="30" t="s">
        <v>398</v>
      </c>
      <c r="B29" s="30" t="s">
        <v>390</v>
      </c>
      <c r="C29" s="26" t="s">
        <v>391</v>
      </c>
      <c r="D29" s="30" t="s">
        <v>399</v>
      </c>
      <c r="E29" s="31">
        <v>1</v>
      </c>
      <c r="F29" s="31">
        <v>0</v>
      </c>
      <c r="G29" s="30" t="s">
        <v>93</v>
      </c>
      <c r="H29" s="30"/>
      <c r="I29" s="30">
        <v>22</v>
      </c>
      <c r="J29" s="120">
        <v>855</v>
      </c>
      <c r="K29" s="33">
        <v>38.863636363636367</v>
      </c>
      <c r="L29" s="32">
        <v>2.5730994152046782</v>
      </c>
      <c r="M29" s="32">
        <v>5</v>
      </c>
      <c r="N29" s="32">
        <v>15</v>
      </c>
      <c r="O29" s="127">
        <v>0.68181818181818177</v>
      </c>
      <c r="P29" s="32">
        <v>14</v>
      </c>
      <c r="Q29" s="127">
        <v>0.93333333333333335</v>
      </c>
      <c r="R29" s="135">
        <v>25.599999999999998</v>
      </c>
      <c r="S29" s="32">
        <v>409.59999999999997</v>
      </c>
      <c r="T29" s="138">
        <v>5.1199999999999992</v>
      </c>
      <c r="U29" s="138">
        <v>1.2</v>
      </c>
      <c r="V29" s="32">
        <v>347.79999999999995</v>
      </c>
      <c r="W29" s="120">
        <v>26</v>
      </c>
      <c r="X29" s="127">
        <v>0.63636363636363635</v>
      </c>
      <c r="Y29" s="144">
        <v>41.918128654970758</v>
      </c>
      <c r="Z29" s="164">
        <v>0</v>
      </c>
      <c r="AA29" s="148">
        <v>81.049298959746707</v>
      </c>
      <c r="AB29" s="148">
        <v>358.4</v>
      </c>
      <c r="AC29" s="157">
        <v>2.3856026785714288</v>
      </c>
      <c r="AD29" s="31">
        <v>0</v>
      </c>
      <c r="AE29" s="31" t="s">
        <v>352</v>
      </c>
      <c r="AF29" s="30" t="s">
        <v>393</v>
      </c>
      <c r="AG29" s="30"/>
      <c r="AH29" s="30"/>
      <c r="AI29" s="30"/>
      <c r="AJ29" s="30"/>
      <c r="AK29" s="30"/>
      <c r="AL29" s="30"/>
      <c r="AM29" s="30"/>
      <c r="AN29" s="30"/>
      <c r="AO29" s="26"/>
    </row>
    <row r="30" spans="1:41" ht="12" customHeight="1">
      <c r="A30" s="30" t="s">
        <v>400</v>
      </c>
      <c r="B30" s="30" t="s">
        <v>401</v>
      </c>
      <c r="C30" s="26" t="s">
        <v>402</v>
      </c>
      <c r="D30" s="30" t="s">
        <v>403</v>
      </c>
      <c r="E30" s="31">
        <v>1</v>
      </c>
      <c r="F30" s="31">
        <v>0</v>
      </c>
      <c r="G30" s="30" t="s">
        <v>91</v>
      </c>
      <c r="H30" s="30"/>
      <c r="I30" s="30">
        <v>50</v>
      </c>
      <c r="J30" s="120">
        <v>4055</v>
      </c>
      <c r="K30" s="33">
        <v>81.099999999999994</v>
      </c>
      <c r="L30" s="32">
        <v>1.2330456226880395</v>
      </c>
      <c r="M30" s="32">
        <v>8</v>
      </c>
      <c r="N30" s="32">
        <v>38.75</v>
      </c>
      <c r="O30" s="127">
        <v>0.77500000000000002</v>
      </c>
      <c r="P30" s="32">
        <v>32.375</v>
      </c>
      <c r="Q30" s="127">
        <v>0.8354838709677419</v>
      </c>
      <c r="R30" s="135">
        <v>28.2</v>
      </c>
      <c r="S30" s="32">
        <v>451.2</v>
      </c>
      <c r="T30" s="138">
        <v>3.5249999999999999</v>
      </c>
      <c r="U30" s="138">
        <v>2.375</v>
      </c>
      <c r="V30" s="32">
        <v>890.40000000000009</v>
      </c>
      <c r="W30" s="120">
        <v>348</v>
      </c>
      <c r="X30" s="127">
        <v>0.64749999999999996</v>
      </c>
      <c r="Y30" s="144">
        <v>22.514796547472255</v>
      </c>
      <c r="Z30" s="164">
        <v>0</v>
      </c>
      <c r="AA30" s="148">
        <v>90.843283582089541</v>
      </c>
      <c r="AB30" s="148">
        <v>912.97499999999991</v>
      </c>
      <c r="AC30" s="157">
        <v>4.4415235904597612</v>
      </c>
      <c r="AD30" s="31">
        <v>0</v>
      </c>
      <c r="AE30" s="31"/>
      <c r="AF30" s="30" t="s">
        <v>404</v>
      </c>
      <c r="AG30" s="30"/>
      <c r="AH30" s="30"/>
      <c r="AI30" s="30"/>
      <c r="AJ30" s="30"/>
      <c r="AK30" s="30"/>
      <c r="AL30" s="30"/>
      <c r="AM30" s="30"/>
      <c r="AN30" s="30"/>
      <c r="AO30" s="26"/>
    </row>
    <row r="31" spans="1:41">
      <c r="A31" s="30" t="s">
        <v>405</v>
      </c>
      <c r="B31" s="30" t="s">
        <v>406</v>
      </c>
      <c r="C31" s="26" t="s">
        <v>407</v>
      </c>
      <c r="D31" s="30" t="s">
        <v>408</v>
      </c>
      <c r="E31" s="31">
        <v>1</v>
      </c>
      <c r="F31" s="31">
        <v>1</v>
      </c>
      <c r="G31" s="30" t="s">
        <v>89</v>
      </c>
      <c r="H31" s="30"/>
      <c r="I31" s="30">
        <v>20</v>
      </c>
      <c r="J31" s="120">
        <v>365</v>
      </c>
      <c r="K31" s="33">
        <v>18.25</v>
      </c>
      <c r="L31" s="32">
        <v>5.4794520547945202</v>
      </c>
      <c r="M31" s="32">
        <v>18</v>
      </c>
      <c r="N31" s="32">
        <v>19.666666666666668</v>
      </c>
      <c r="O31" s="127">
        <v>0.98333333333333339</v>
      </c>
      <c r="P31" s="32">
        <v>17.777777777777779</v>
      </c>
      <c r="Q31" s="127">
        <v>0.903954802259887</v>
      </c>
      <c r="R31" s="135">
        <v>43</v>
      </c>
      <c r="S31" s="32">
        <v>688</v>
      </c>
      <c r="T31" s="138">
        <v>2.3888888888888888</v>
      </c>
      <c r="U31" s="138">
        <v>2.1666666666666665</v>
      </c>
      <c r="V31" s="32">
        <v>736</v>
      </c>
      <c r="W31" s="120">
        <v>512</v>
      </c>
      <c r="X31" s="127">
        <v>0.88888888888888895</v>
      </c>
      <c r="Y31" s="144">
        <v>209.43683409436835</v>
      </c>
      <c r="Z31" s="164">
        <v>1</v>
      </c>
      <c r="AA31" s="148">
        <v>190.16030956329465</v>
      </c>
      <c r="AB31" s="148">
        <v>764.44444444444446</v>
      </c>
      <c r="AC31" s="157">
        <v>0.47747093023255816</v>
      </c>
      <c r="AD31" s="31">
        <v>0</v>
      </c>
      <c r="AE31" s="31" t="s">
        <v>352</v>
      </c>
      <c r="AF31" s="30"/>
      <c r="AG31" s="30" t="s">
        <v>174</v>
      </c>
      <c r="AH31" s="30" t="s">
        <v>179</v>
      </c>
      <c r="AI31" s="30"/>
      <c r="AJ31" s="30"/>
      <c r="AK31" s="30"/>
      <c r="AL31" s="30" t="s">
        <v>166</v>
      </c>
      <c r="AM31" s="30"/>
      <c r="AN31" s="30"/>
      <c r="AO31" s="26"/>
    </row>
    <row r="32" spans="1:41">
      <c r="A32" s="30" t="s">
        <v>409</v>
      </c>
      <c r="B32" s="30" t="s">
        <v>406</v>
      </c>
      <c r="C32" s="26" t="s">
        <v>407</v>
      </c>
      <c r="D32" s="30" t="s">
        <v>410</v>
      </c>
      <c r="E32" s="31">
        <v>1</v>
      </c>
      <c r="F32" s="31">
        <v>1</v>
      </c>
      <c r="G32" s="30" t="s">
        <v>89</v>
      </c>
      <c r="H32" s="30"/>
      <c r="I32" s="30">
        <v>20</v>
      </c>
      <c r="J32" s="120">
        <v>369</v>
      </c>
      <c r="K32" s="33">
        <v>18.45</v>
      </c>
      <c r="L32" s="32">
        <v>5.4200542005420056</v>
      </c>
      <c r="M32" s="32">
        <v>18</v>
      </c>
      <c r="N32" s="32">
        <v>19.166666666666668</v>
      </c>
      <c r="O32" s="127">
        <v>0.95833333333333337</v>
      </c>
      <c r="P32" s="32">
        <v>18.5</v>
      </c>
      <c r="Q32" s="127">
        <v>0.9652173913043478</v>
      </c>
      <c r="R32" s="135">
        <v>32.5</v>
      </c>
      <c r="S32" s="32">
        <v>520</v>
      </c>
      <c r="T32" s="138">
        <v>1.8055555555555556</v>
      </c>
      <c r="U32" s="138">
        <v>1.5555555555555556</v>
      </c>
      <c r="V32" s="32">
        <v>598.5</v>
      </c>
      <c r="W32" s="120">
        <v>400</v>
      </c>
      <c r="X32" s="127">
        <v>0.92500000000000004</v>
      </c>
      <c r="Y32" s="144">
        <v>162.94037940379403</v>
      </c>
      <c r="Z32" s="164">
        <v>1</v>
      </c>
      <c r="AA32" s="148">
        <v>149.56467661691542</v>
      </c>
      <c r="AB32" s="148">
        <v>601.25</v>
      </c>
      <c r="AC32" s="157">
        <v>0.61372141372141376</v>
      </c>
      <c r="AD32" s="31">
        <v>0</v>
      </c>
      <c r="AE32" s="31" t="s">
        <v>352</v>
      </c>
      <c r="AF32" s="30"/>
      <c r="AG32" s="30" t="s">
        <v>174</v>
      </c>
      <c r="AH32" s="30"/>
      <c r="AI32" s="30"/>
      <c r="AJ32" s="30"/>
      <c r="AK32" s="30"/>
      <c r="AL32" s="30" t="s">
        <v>166</v>
      </c>
      <c r="AM32" s="30"/>
      <c r="AN32" s="30"/>
      <c r="AO32" s="26"/>
    </row>
    <row r="33" spans="1:41" ht="12" customHeight="1">
      <c r="A33" s="76" t="s">
        <v>411</v>
      </c>
      <c r="B33" s="30" t="s">
        <v>406</v>
      </c>
      <c r="C33" s="26" t="s">
        <v>407</v>
      </c>
      <c r="D33" s="30" t="s">
        <v>412</v>
      </c>
      <c r="E33" s="31">
        <v>1</v>
      </c>
      <c r="F33" s="31">
        <v>1</v>
      </c>
      <c r="G33" s="30" t="s">
        <v>87</v>
      </c>
      <c r="H33" s="30" t="s">
        <v>114</v>
      </c>
      <c r="I33" s="30">
        <v>491</v>
      </c>
      <c r="J33" s="120">
        <v>4153</v>
      </c>
      <c r="K33" s="33">
        <v>8.4582484725050922</v>
      </c>
      <c r="L33" s="32">
        <v>11.822778714182519</v>
      </c>
      <c r="M33" s="32">
        <v>13</v>
      </c>
      <c r="N33" s="32">
        <v>376.61538461538464</v>
      </c>
      <c r="O33" s="127">
        <v>0.76703744320852274</v>
      </c>
      <c r="P33" s="32">
        <v>366.76923076923077</v>
      </c>
      <c r="Q33" s="127">
        <v>0.97385620915032678</v>
      </c>
      <c r="R33" s="135">
        <v>33</v>
      </c>
      <c r="S33" s="32">
        <v>528</v>
      </c>
      <c r="T33" s="138">
        <v>2.5384615384615383</v>
      </c>
      <c r="U33" s="138">
        <v>2.3076923076923075</v>
      </c>
      <c r="V33" s="32">
        <v>11812</v>
      </c>
      <c r="W33" s="120">
        <v>16485.5</v>
      </c>
      <c r="X33" s="127">
        <v>0.74698417671941097</v>
      </c>
      <c r="Y33" s="144">
        <v>291.43714460353033</v>
      </c>
      <c r="Z33" s="164">
        <v>1</v>
      </c>
      <c r="AA33" s="148">
        <v>122.6391931927391</v>
      </c>
      <c r="AB33" s="148">
        <v>12103.384615384615</v>
      </c>
      <c r="AC33" s="157">
        <v>0.34312716087044948</v>
      </c>
      <c r="AD33" s="31">
        <v>75</v>
      </c>
      <c r="AE33" s="31" t="s">
        <v>352</v>
      </c>
      <c r="AF33" s="30"/>
      <c r="AG33" s="30" t="s">
        <v>174</v>
      </c>
      <c r="AH33" s="30" t="s">
        <v>179</v>
      </c>
      <c r="AI33" s="30" t="s">
        <v>231</v>
      </c>
      <c r="AJ33" s="30"/>
      <c r="AK33" s="30"/>
      <c r="AL33" s="30"/>
      <c r="AM33" s="30"/>
      <c r="AN33" s="30"/>
      <c r="AO33" s="26"/>
    </row>
    <row r="34" spans="1:41" ht="12" customHeight="1">
      <c r="A34" s="30" t="s">
        <v>413</v>
      </c>
      <c r="B34" s="30" t="s">
        <v>406</v>
      </c>
      <c r="C34" s="26" t="s">
        <v>407</v>
      </c>
      <c r="D34" s="30" t="s">
        <v>414</v>
      </c>
      <c r="E34" s="31">
        <v>1</v>
      </c>
      <c r="F34" s="31">
        <v>1</v>
      </c>
      <c r="G34" s="30" t="s">
        <v>87</v>
      </c>
      <c r="H34" s="30"/>
      <c r="I34" s="30">
        <v>193</v>
      </c>
      <c r="J34" s="120">
        <v>1993</v>
      </c>
      <c r="K34" s="33">
        <v>10.326424870466321</v>
      </c>
      <c r="L34" s="32">
        <v>9.6838936276969392</v>
      </c>
      <c r="M34" s="32">
        <v>12</v>
      </c>
      <c r="N34" s="32">
        <v>148.91666666666666</v>
      </c>
      <c r="O34" s="127">
        <v>0.77158894645941278</v>
      </c>
      <c r="P34" s="32">
        <v>137.66666666666666</v>
      </c>
      <c r="Q34" s="127">
        <v>0.92445439283715725</v>
      </c>
      <c r="R34" s="135">
        <v>34</v>
      </c>
      <c r="S34" s="32">
        <v>544</v>
      </c>
      <c r="T34" s="138">
        <v>2.8333333333333335</v>
      </c>
      <c r="U34" s="138">
        <v>2.5</v>
      </c>
      <c r="V34" s="32">
        <v>4690</v>
      </c>
      <c r="W34" s="120">
        <v>5631</v>
      </c>
      <c r="X34" s="127">
        <v>0.71329879101899818</v>
      </c>
      <c r="Y34" s="144">
        <v>234.85532697775545</v>
      </c>
      <c r="Z34" s="164">
        <v>1</v>
      </c>
      <c r="AA34" s="148">
        <v>120.65750693853701</v>
      </c>
      <c r="AB34" s="148">
        <v>4680.6666666666661</v>
      </c>
      <c r="AC34" s="157">
        <v>0.42579404643213226</v>
      </c>
      <c r="AD34" s="31">
        <v>75</v>
      </c>
      <c r="AE34" s="31" t="s">
        <v>352</v>
      </c>
      <c r="AF34" s="30"/>
      <c r="AG34" s="30" t="s">
        <v>174</v>
      </c>
      <c r="AH34" s="30" t="s">
        <v>179</v>
      </c>
      <c r="AI34" s="30" t="s">
        <v>231</v>
      </c>
      <c r="AJ34" s="30"/>
      <c r="AK34" s="30"/>
      <c r="AL34" s="30"/>
      <c r="AM34" s="30"/>
      <c r="AN34" s="30"/>
      <c r="AO34" s="26" t="s">
        <v>415</v>
      </c>
    </row>
    <row r="35" spans="1:41">
      <c r="A35" s="30" t="s">
        <v>416</v>
      </c>
      <c r="B35" s="30" t="s">
        <v>406</v>
      </c>
      <c r="C35" s="26" t="s">
        <v>407</v>
      </c>
      <c r="D35" s="30" t="s">
        <v>392</v>
      </c>
      <c r="E35" s="31">
        <v>1</v>
      </c>
      <c r="F35" s="31">
        <v>1</v>
      </c>
      <c r="G35" s="30" t="s">
        <v>89</v>
      </c>
      <c r="H35" s="30"/>
      <c r="I35" s="30">
        <v>28</v>
      </c>
      <c r="J35" s="120">
        <v>525</v>
      </c>
      <c r="K35" s="33">
        <v>18.75</v>
      </c>
      <c r="L35" s="32">
        <v>5.333333333333333</v>
      </c>
      <c r="M35" s="32">
        <v>25</v>
      </c>
      <c r="N35" s="32">
        <v>22.52</v>
      </c>
      <c r="O35" s="127">
        <v>0.80428571428571427</v>
      </c>
      <c r="P35" s="32">
        <v>20.96</v>
      </c>
      <c r="Q35" s="127">
        <v>0.93072824156305511</v>
      </c>
      <c r="R35" s="135">
        <v>50</v>
      </c>
      <c r="S35" s="32">
        <v>800</v>
      </c>
      <c r="T35" s="138">
        <v>2</v>
      </c>
      <c r="U35" s="138">
        <v>1.68</v>
      </c>
      <c r="V35" s="32">
        <v>1036</v>
      </c>
      <c r="W35" s="120">
        <v>644</v>
      </c>
      <c r="X35" s="127">
        <v>0.74857142857142855</v>
      </c>
      <c r="Y35" s="144">
        <v>199.61904761904762</v>
      </c>
      <c r="Z35" s="164">
        <v>1</v>
      </c>
      <c r="AA35" s="148">
        <v>186.21179815209666</v>
      </c>
      <c r="AB35" s="148">
        <v>1048</v>
      </c>
      <c r="AC35" s="157">
        <v>0.50095419847328249</v>
      </c>
      <c r="AD35" s="31">
        <v>0</v>
      </c>
      <c r="AE35" s="31" t="s">
        <v>352</v>
      </c>
      <c r="AF35" s="30"/>
      <c r="AG35" s="30" t="s">
        <v>231</v>
      </c>
      <c r="AH35" s="30" t="s">
        <v>174</v>
      </c>
      <c r="AI35" s="30" t="s">
        <v>179</v>
      </c>
      <c r="AJ35" s="30"/>
      <c r="AK35" s="30"/>
      <c r="AL35" s="30" t="s">
        <v>166</v>
      </c>
      <c r="AM35" s="30"/>
      <c r="AN35" s="30"/>
      <c r="AO35" s="26"/>
    </row>
    <row r="36" spans="1:41" ht="12" customHeight="1">
      <c r="A36" s="30" t="s">
        <v>417</v>
      </c>
      <c r="B36" s="30" t="s">
        <v>406</v>
      </c>
      <c r="C36" s="26" t="s">
        <v>407</v>
      </c>
      <c r="D36" s="30" t="s">
        <v>418</v>
      </c>
      <c r="E36" s="31">
        <v>1</v>
      </c>
      <c r="F36" s="31">
        <v>1</v>
      </c>
      <c r="G36" s="30" t="s">
        <v>97</v>
      </c>
      <c r="H36" s="30"/>
      <c r="I36" s="30">
        <v>10</v>
      </c>
      <c r="J36" s="120">
        <v>187</v>
      </c>
      <c r="K36" s="33">
        <v>18.7</v>
      </c>
      <c r="L36" s="32">
        <v>5.3475935828877006</v>
      </c>
      <c r="M36" s="32">
        <v>3</v>
      </c>
      <c r="N36" s="32">
        <v>10</v>
      </c>
      <c r="O36" s="127">
        <v>1</v>
      </c>
      <c r="P36" s="32">
        <v>8.3333333333333339</v>
      </c>
      <c r="Q36" s="127">
        <v>0.83333333333333337</v>
      </c>
      <c r="R36" s="135">
        <v>5.8</v>
      </c>
      <c r="S36" s="32">
        <v>92.8</v>
      </c>
      <c r="T36" s="138">
        <v>1.9333333333333333</v>
      </c>
      <c r="U36" s="138">
        <v>1</v>
      </c>
      <c r="V36" s="32">
        <v>51.599999999999994</v>
      </c>
      <c r="W36" s="120">
        <v>18</v>
      </c>
      <c r="X36" s="127">
        <v>0.83333333333333337</v>
      </c>
      <c r="Y36" s="144">
        <v>25.846702317290553</v>
      </c>
      <c r="Z36" s="164">
        <v>0</v>
      </c>
      <c r="AA36" s="148">
        <v>24.046434494195687</v>
      </c>
      <c r="AB36" s="148">
        <v>48.333333333333336</v>
      </c>
      <c r="AC36" s="157">
        <v>3.8689655172413793</v>
      </c>
      <c r="AD36" s="31">
        <v>0</v>
      </c>
      <c r="AE36" s="31" t="s">
        <v>352</v>
      </c>
      <c r="AF36" s="30"/>
      <c r="AG36" s="30" t="s">
        <v>97</v>
      </c>
      <c r="AH36" s="30" t="s">
        <v>174</v>
      </c>
      <c r="AI36" s="30"/>
      <c r="AJ36" s="30"/>
      <c r="AK36" s="30"/>
      <c r="AL36" s="30"/>
      <c r="AM36" s="30"/>
      <c r="AN36" s="30"/>
      <c r="AO36" s="26" t="s">
        <v>419</v>
      </c>
    </row>
    <row r="37" spans="1:41">
      <c r="A37" s="30" t="s">
        <v>420</v>
      </c>
      <c r="B37" s="30" t="s">
        <v>421</v>
      </c>
      <c r="C37" s="26" t="s">
        <v>422</v>
      </c>
      <c r="D37" s="30" t="s">
        <v>369</v>
      </c>
      <c r="E37" s="31">
        <v>1</v>
      </c>
      <c r="F37" s="31">
        <v>1</v>
      </c>
      <c r="G37" s="30" t="s">
        <v>89</v>
      </c>
      <c r="H37" s="30" t="s">
        <v>72</v>
      </c>
      <c r="I37" s="30">
        <v>35</v>
      </c>
      <c r="J37" s="120">
        <v>528</v>
      </c>
      <c r="K37" s="33">
        <v>15.085714285714285</v>
      </c>
      <c r="L37" s="32">
        <v>6.6287878787878789</v>
      </c>
      <c r="M37" s="32">
        <v>18</v>
      </c>
      <c r="N37" s="32">
        <v>23</v>
      </c>
      <c r="O37" s="127">
        <v>0.65714285714285714</v>
      </c>
      <c r="P37" s="32">
        <v>20.166666666666668</v>
      </c>
      <c r="Q37" s="127">
        <v>0.87681159420289856</v>
      </c>
      <c r="R37" s="135">
        <v>54.959999999999994</v>
      </c>
      <c r="S37" s="32">
        <v>879.3599999999999</v>
      </c>
      <c r="T37" s="138">
        <v>3.0533333333333328</v>
      </c>
      <c r="U37" s="138">
        <v>2.3333333333333335</v>
      </c>
      <c r="V37" s="32">
        <v>1095.96</v>
      </c>
      <c r="W37" s="120">
        <v>1089</v>
      </c>
      <c r="X37" s="127">
        <v>0.57619047619047625</v>
      </c>
      <c r="Y37" s="144">
        <v>209.91666666666666</v>
      </c>
      <c r="Z37" s="164">
        <v>1</v>
      </c>
      <c r="AA37" s="148">
        <v>157.54939587775408</v>
      </c>
      <c r="AB37" s="148">
        <v>1108.3599999999999</v>
      </c>
      <c r="AC37" s="157">
        <v>0.47637951568082576</v>
      </c>
      <c r="AD37" s="31">
        <v>0</v>
      </c>
      <c r="AE37" s="31"/>
      <c r="AF37" s="30"/>
      <c r="AG37" s="30" t="s">
        <v>231</v>
      </c>
      <c r="AH37" s="30" t="s">
        <v>179</v>
      </c>
      <c r="AI37" s="30"/>
      <c r="AJ37" s="30"/>
      <c r="AK37" s="30"/>
      <c r="AL37" s="30" t="s">
        <v>166</v>
      </c>
      <c r="AM37" s="30"/>
      <c r="AN37" s="30"/>
      <c r="AO37" s="26" t="s">
        <v>423</v>
      </c>
    </row>
    <row r="38" spans="1:41" ht="12" customHeight="1">
      <c r="A38" s="30" t="s">
        <v>424</v>
      </c>
      <c r="B38" s="30" t="s">
        <v>421</v>
      </c>
      <c r="C38" s="26" t="s">
        <v>422</v>
      </c>
      <c r="D38" s="30" t="s">
        <v>425</v>
      </c>
      <c r="E38" s="31">
        <v>1</v>
      </c>
      <c r="F38" s="31">
        <v>0</v>
      </c>
      <c r="G38" s="30" t="s">
        <v>93</v>
      </c>
      <c r="H38" s="30"/>
      <c r="I38" s="30">
        <v>100</v>
      </c>
      <c r="J38" s="120">
        <v>1261</v>
      </c>
      <c r="K38" s="33">
        <v>12.61</v>
      </c>
      <c r="L38" s="32">
        <v>7.9302141157811263</v>
      </c>
      <c r="M38" s="32">
        <v>22</v>
      </c>
      <c r="N38" s="32">
        <v>18.40909090909091</v>
      </c>
      <c r="O38" s="127">
        <v>0.18409090909090911</v>
      </c>
      <c r="P38" s="32">
        <v>17.09090909090909</v>
      </c>
      <c r="Q38" s="127">
        <v>0.92839506172839492</v>
      </c>
      <c r="R38" s="135">
        <v>42.666666666666671</v>
      </c>
      <c r="S38" s="32">
        <v>682.66666666666674</v>
      </c>
      <c r="T38" s="138">
        <v>1.9393939393939397</v>
      </c>
      <c r="U38" s="138">
        <v>1</v>
      </c>
      <c r="V38" s="32">
        <v>640</v>
      </c>
      <c r="W38" s="120">
        <v>24</v>
      </c>
      <c r="X38" s="127">
        <v>0.1709090909090909</v>
      </c>
      <c r="Y38" s="144">
        <v>57.828082570350617</v>
      </c>
      <c r="Z38" s="164">
        <v>0</v>
      </c>
      <c r="AA38" s="148">
        <v>36.279210010553292</v>
      </c>
      <c r="AB38" s="148">
        <v>729.21212121212125</v>
      </c>
      <c r="AC38" s="157">
        <v>1.7292636303191489</v>
      </c>
      <c r="AD38" s="31">
        <v>0</v>
      </c>
      <c r="AE38" s="31" t="s">
        <v>426</v>
      </c>
      <c r="AF38" s="30" t="s">
        <v>404</v>
      </c>
      <c r="AG38" s="30"/>
      <c r="AH38" s="30"/>
      <c r="AI38" s="30"/>
      <c r="AJ38" s="30"/>
      <c r="AK38" s="30"/>
      <c r="AL38" s="30"/>
      <c r="AM38" s="30"/>
      <c r="AN38" s="30"/>
      <c r="AO38" s="26"/>
    </row>
    <row r="39" spans="1:41">
      <c r="A39" s="30" t="s">
        <v>427</v>
      </c>
      <c r="B39" s="30" t="s">
        <v>421</v>
      </c>
      <c r="C39" s="26" t="s">
        <v>422</v>
      </c>
      <c r="D39" s="30" t="s">
        <v>428</v>
      </c>
      <c r="E39" s="31">
        <v>1</v>
      </c>
      <c r="F39" s="31">
        <v>1</v>
      </c>
      <c r="G39" s="30" t="s">
        <v>89</v>
      </c>
      <c r="H39" s="30"/>
      <c r="I39" s="30">
        <v>80</v>
      </c>
      <c r="J39" s="120">
        <v>869</v>
      </c>
      <c r="K39" s="33">
        <v>10.862500000000001</v>
      </c>
      <c r="L39" s="32">
        <v>9.2059838895281931</v>
      </c>
      <c r="M39" s="32">
        <v>13</v>
      </c>
      <c r="N39" s="32">
        <v>57.92307692307692</v>
      </c>
      <c r="O39" s="127">
        <v>0.72403846153846152</v>
      </c>
      <c r="P39" s="32">
        <v>53.92307692307692</v>
      </c>
      <c r="Q39" s="127">
        <v>0.93094289508632133</v>
      </c>
      <c r="R39" s="135">
        <v>40.4</v>
      </c>
      <c r="S39" s="32">
        <v>646.4</v>
      </c>
      <c r="T39" s="138">
        <v>3.1076923076923078</v>
      </c>
      <c r="U39" s="138">
        <v>2.4615384615384617</v>
      </c>
      <c r="V39" s="32">
        <v>2160.3999999999996</v>
      </c>
      <c r="W39" s="120">
        <v>2253</v>
      </c>
      <c r="X39" s="127">
        <v>0.67403846153846148</v>
      </c>
      <c r="Y39" s="144">
        <v>250.68956360095598</v>
      </c>
      <c r="Z39" s="164">
        <v>1</v>
      </c>
      <c r="AA39" s="148">
        <v>135.47837734404897</v>
      </c>
      <c r="AB39" s="148">
        <v>2178.4923076923073</v>
      </c>
      <c r="AC39" s="157">
        <v>0.39889973305461796</v>
      </c>
      <c r="AD39" s="31">
        <v>0</v>
      </c>
      <c r="AE39" s="31" t="s">
        <v>426</v>
      </c>
      <c r="AF39" s="30"/>
      <c r="AG39" s="30" t="s">
        <v>179</v>
      </c>
      <c r="AH39" s="30" t="s">
        <v>231</v>
      </c>
      <c r="AI39" s="30"/>
      <c r="AJ39" s="30"/>
      <c r="AK39" s="30"/>
      <c r="AL39" s="30"/>
      <c r="AM39" s="30"/>
      <c r="AN39" s="30"/>
      <c r="AO39" s="26"/>
    </row>
    <row r="40" spans="1:41">
      <c r="A40" s="30" t="s">
        <v>429</v>
      </c>
      <c r="B40" s="30" t="s">
        <v>421</v>
      </c>
      <c r="C40" s="26" t="s">
        <v>422</v>
      </c>
      <c r="D40" s="30" t="s">
        <v>430</v>
      </c>
      <c r="E40" s="31">
        <v>1</v>
      </c>
      <c r="F40" s="31">
        <v>1</v>
      </c>
      <c r="G40" s="30" t="s">
        <v>89</v>
      </c>
      <c r="H40" s="30"/>
      <c r="I40" s="30">
        <v>36</v>
      </c>
      <c r="J40" s="120">
        <v>561</v>
      </c>
      <c r="K40" s="33">
        <v>15.583333333333334</v>
      </c>
      <c r="L40" s="32">
        <v>6.4171122994652405</v>
      </c>
      <c r="M40" s="32">
        <v>19</v>
      </c>
      <c r="N40" s="32">
        <v>23.842105263157894</v>
      </c>
      <c r="O40" s="127">
        <v>0.66228070175438591</v>
      </c>
      <c r="P40" s="32">
        <v>23.94736842105263</v>
      </c>
      <c r="Q40" s="127">
        <v>1.0044150110375276</v>
      </c>
      <c r="R40" s="135">
        <v>55.36</v>
      </c>
      <c r="S40" s="32">
        <v>885.76</v>
      </c>
      <c r="T40" s="138">
        <v>2.9136842105263159</v>
      </c>
      <c r="U40" s="138">
        <v>2.2105263157894739</v>
      </c>
      <c r="V40" s="32">
        <v>1305.32</v>
      </c>
      <c r="W40" s="120">
        <v>1251</v>
      </c>
      <c r="X40" s="127">
        <v>0.66520467836257302</v>
      </c>
      <c r="Y40" s="144">
        <v>236.31485129937141</v>
      </c>
      <c r="Z40" s="164">
        <v>1</v>
      </c>
      <c r="AA40" s="148">
        <v>183.21259201070669</v>
      </c>
      <c r="AB40" s="148">
        <v>1325.7263157894736</v>
      </c>
      <c r="AC40" s="157">
        <v>0.42316426348218261</v>
      </c>
      <c r="AD40" s="31">
        <v>0</v>
      </c>
      <c r="AE40" s="31" t="s">
        <v>426</v>
      </c>
      <c r="AF40" s="30"/>
      <c r="AG40" s="30" t="s">
        <v>179</v>
      </c>
      <c r="AH40" s="30" t="s">
        <v>231</v>
      </c>
      <c r="AI40" s="30"/>
      <c r="AJ40" s="30"/>
      <c r="AK40" s="30"/>
      <c r="AL40" s="30" t="s">
        <v>166</v>
      </c>
      <c r="AM40" s="30"/>
      <c r="AN40" s="30"/>
      <c r="AO40" s="26"/>
    </row>
    <row r="41" spans="1:41">
      <c r="A41" s="30" t="s">
        <v>431</v>
      </c>
      <c r="B41" s="30" t="s">
        <v>421</v>
      </c>
      <c r="C41" s="26" t="s">
        <v>422</v>
      </c>
      <c r="D41" s="30" t="s">
        <v>351</v>
      </c>
      <c r="E41" s="31">
        <v>1</v>
      </c>
      <c r="F41" s="31">
        <v>1</v>
      </c>
      <c r="G41" s="30" t="s">
        <v>89</v>
      </c>
      <c r="H41" s="30"/>
      <c r="I41" s="30">
        <v>35</v>
      </c>
      <c r="J41" s="120">
        <v>522</v>
      </c>
      <c r="K41" s="33">
        <v>14.914285714285715</v>
      </c>
      <c r="L41" s="32">
        <v>6.7049808429118771</v>
      </c>
      <c r="M41" s="32">
        <v>17</v>
      </c>
      <c r="N41" s="32">
        <v>26.411764705882351</v>
      </c>
      <c r="O41" s="127">
        <v>0.75462184873949578</v>
      </c>
      <c r="P41" s="32">
        <v>22.176470588235293</v>
      </c>
      <c r="Q41" s="127">
        <v>0.83964365256124729</v>
      </c>
      <c r="R41" s="135">
        <v>39</v>
      </c>
      <c r="S41" s="32">
        <v>624</v>
      </c>
      <c r="T41" s="138">
        <v>2.2941176470588234</v>
      </c>
      <c r="U41" s="138">
        <v>2.1764705882352939</v>
      </c>
      <c r="V41" s="32">
        <v>864</v>
      </c>
      <c r="W41" s="120">
        <v>672</v>
      </c>
      <c r="X41" s="127">
        <v>0.63361344537815123</v>
      </c>
      <c r="Y41" s="144">
        <v>165.68627450980392</v>
      </c>
      <c r="Z41" s="164">
        <v>1</v>
      </c>
      <c r="AA41" s="148">
        <v>122.93992223755173</v>
      </c>
      <c r="AB41" s="148">
        <v>864.88235294117646</v>
      </c>
      <c r="AC41" s="157">
        <v>0.60355029585798814</v>
      </c>
      <c r="AD41" s="31">
        <v>0</v>
      </c>
      <c r="AE41" s="31" t="s">
        <v>426</v>
      </c>
      <c r="AF41" s="30"/>
      <c r="AG41" s="30" t="s">
        <v>179</v>
      </c>
      <c r="AH41" s="30"/>
      <c r="AI41" s="30"/>
      <c r="AJ41" s="30"/>
      <c r="AK41" s="30"/>
      <c r="AL41" s="30" t="s">
        <v>166</v>
      </c>
      <c r="AM41" s="30"/>
      <c r="AN41" s="30"/>
      <c r="AO41" s="26"/>
    </row>
    <row r="42" spans="1:41">
      <c r="A42" s="30" t="s">
        <v>432</v>
      </c>
      <c r="B42" s="30" t="s">
        <v>421</v>
      </c>
      <c r="C42" s="26" t="s">
        <v>422</v>
      </c>
      <c r="D42" s="30" t="s">
        <v>355</v>
      </c>
      <c r="E42" s="31">
        <v>1</v>
      </c>
      <c r="F42" s="31">
        <v>1</v>
      </c>
      <c r="G42" s="30" t="s">
        <v>89</v>
      </c>
      <c r="H42" s="30"/>
      <c r="I42" s="30">
        <v>30</v>
      </c>
      <c r="J42" s="120">
        <v>466</v>
      </c>
      <c r="K42" s="33">
        <v>15.533333333333333</v>
      </c>
      <c r="L42" s="32">
        <v>6.437768240343348</v>
      </c>
      <c r="M42" s="32">
        <v>14</v>
      </c>
      <c r="N42" s="32">
        <v>19.714285714285715</v>
      </c>
      <c r="O42" s="127">
        <v>0.65714285714285714</v>
      </c>
      <c r="P42" s="32">
        <v>19.857142857142858</v>
      </c>
      <c r="Q42" s="127">
        <v>1.0072463768115942</v>
      </c>
      <c r="R42" s="135">
        <v>44</v>
      </c>
      <c r="S42" s="32">
        <v>704</v>
      </c>
      <c r="T42" s="138">
        <v>3.1428571428571428</v>
      </c>
      <c r="U42" s="138">
        <v>2.5714285714285716</v>
      </c>
      <c r="V42" s="32">
        <v>854</v>
      </c>
      <c r="W42" s="120">
        <v>813</v>
      </c>
      <c r="X42" s="127">
        <v>0.66190476190476188</v>
      </c>
      <c r="Y42" s="144">
        <v>187.49233599019007</v>
      </c>
      <c r="Z42" s="164">
        <v>1</v>
      </c>
      <c r="AA42" s="148">
        <v>144.89457474532099</v>
      </c>
      <c r="AB42" s="148">
        <v>873.71428571428567</v>
      </c>
      <c r="AC42" s="157">
        <v>0.53335513407455859</v>
      </c>
      <c r="AD42" s="31">
        <v>0</v>
      </c>
      <c r="AE42" s="31" t="s">
        <v>426</v>
      </c>
      <c r="AF42" s="30"/>
      <c r="AG42" s="30" t="s">
        <v>179</v>
      </c>
      <c r="AH42" s="30" t="s">
        <v>231</v>
      </c>
      <c r="AI42" s="30"/>
      <c r="AJ42" s="30"/>
      <c r="AK42" s="30"/>
      <c r="AL42" s="30" t="s">
        <v>166</v>
      </c>
      <c r="AM42" s="30"/>
      <c r="AN42" s="30"/>
      <c r="AO42" s="26"/>
    </row>
    <row r="43" spans="1:41">
      <c r="A43" s="30" t="s">
        <v>433</v>
      </c>
      <c r="B43" s="30" t="s">
        <v>421</v>
      </c>
      <c r="C43" s="26" t="s">
        <v>422</v>
      </c>
      <c r="D43" s="30" t="s">
        <v>434</v>
      </c>
      <c r="E43" s="31">
        <v>1</v>
      </c>
      <c r="F43" s="31">
        <v>1</v>
      </c>
      <c r="G43" s="30" t="s">
        <v>89</v>
      </c>
      <c r="H43" s="30"/>
      <c r="I43" s="30">
        <v>24</v>
      </c>
      <c r="J43" s="120">
        <v>383</v>
      </c>
      <c r="K43" s="33">
        <v>15.958333333333334</v>
      </c>
      <c r="L43" s="32">
        <v>6.2663185378590081</v>
      </c>
      <c r="M43" s="32">
        <v>17</v>
      </c>
      <c r="N43" s="32">
        <v>21.411764705882351</v>
      </c>
      <c r="O43" s="127">
        <v>0.89215686274509798</v>
      </c>
      <c r="P43" s="32">
        <v>19.588235294117649</v>
      </c>
      <c r="Q43" s="127">
        <v>0.91483516483516492</v>
      </c>
      <c r="R43" s="135">
        <v>43</v>
      </c>
      <c r="S43" s="32">
        <v>688</v>
      </c>
      <c r="T43" s="138">
        <v>2.5294117647058822</v>
      </c>
      <c r="U43" s="138">
        <v>1.9411764705882353</v>
      </c>
      <c r="V43" s="32">
        <v>817</v>
      </c>
      <c r="W43" s="120">
        <v>726</v>
      </c>
      <c r="X43" s="127">
        <v>0.81617647058823539</v>
      </c>
      <c r="Y43" s="144">
        <v>219.92013515589005</v>
      </c>
      <c r="Z43" s="164">
        <v>1</v>
      </c>
      <c r="AA43" s="148">
        <v>174.60491659350308</v>
      </c>
      <c r="AB43" s="148">
        <v>842.2941176470589</v>
      </c>
      <c r="AC43" s="157">
        <v>0.45471052447796628</v>
      </c>
      <c r="AD43" s="31">
        <v>0</v>
      </c>
      <c r="AE43" s="31" t="s">
        <v>426</v>
      </c>
      <c r="AF43" s="30"/>
      <c r="AG43" s="30" t="s">
        <v>231</v>
      </c>
      <c r="AH43" s="30" t="s">
        <v>179</v>
      </c>
      <c r="AI43" s="30"/>
      <c r="AJ43" s="30"/>
      <c r="AK43" s="30"/>
      <c r="AL43" s="30" t="s">
        <v>166</v>
      </c>
      <c r="AM43" s="30"/>
      <c r="AN43" s="30"/>
      <c r="AO43" s="26"/>
    </row>
    <row r="44" spans="1:41">
      <c r="A44" s="30" t="s">
        <v>435</v>
      </c>
      <c r="B44" s="30" t="s">
        <v>421</v>
      </c>
      <c r="C44" s="26" t="s">
        <v>422</v>
      </c>
      <c r="D44" s="30" t="s">
        <v>436</v>
      </c>
      <c r="E44" s="31">
        <v>1</v>
      </c>
      <c r="F44" s="31">
        <v>1</v>
      </c>
      <c r="G44" s="30" t="s">
        <v>89</v>
      </c>
      <c r="H44" s="30"/>
      <c r="I44" s="30">
        <v>35</v>
      </c>
      <c r="J44" s="120">
        <v>537</v>
      </c>
      <c r="K44" s="33">
        <v>15.342857142857143</v>
      </c>
      <c r="L44" s="32">
        <v>6.5176908752327742</v>
      </c>
      <c r="M44" s="32">
        <v>21</v>
      </c>
      <c r="N44" s="32">
        <v>26.047619047619047</v>
      </c>
      <c r="O44" s="127">
        <v>0.74421768707482994</v>
      </c>
      <c r="P44" s="32">
        <v>24.761904761904763</v>
      </c>
      <c r="Q44" s="127">
        <v>0.95063985374771487</v>
      </c>
      <c r="R44" s="135">
        <v>40</v>
      </c>
      <c r="S44" s="32">
        <v>640</v>
      </c>
      <c r="T44" s="138">
        <v>1.9047619047619047</v>
      </c>
      <c r="U44" s="138">
        <v>1.8095238095238095</v>
      </c>
      <c r="V44" s="32">
        <v>924</v>
      </c>
      <c r="W44" s="120">
        <v>556</v>
      </c>
      <c r="X44" s="127">
        <v>0.70748299319727892</v>
      </c>
      <c r="Y44" s="144">
        <v>184.44621796577104</v>
      </c>
      <c r="Z44" s="164">
        <v>1</v>
      </c>
      <c r="AA44" s="148">
        <v>140.79263546214506</v>
      </c>
      <c r="AB44" s="148">
        <v>990.47619047619048</v>
      </c>
      <c r="AC44" s="157">
        <v>0.54216346153846151</v>
      </c>
      <c r="AD44" s="31">
        <v>0</v>
      </c>
      <c r="AE44" s="31" t="s">
        <v>426</v>
      </c>
      <c r="AF44" s="30"/>
      <c r="AG44" s="30" t="s">
        <v>179</v>
      </c>
      <c r="AH44" s="30" t="s">
        <v>231</v>
      </c>
      <c r="AI44" s="30"/>
      <c r="AJ44" s="30"/>
      <c r="AK44" s="30"/>
      <c r="AL44" s="30" t="s">
        <v>166</v>
      </c>
      <c r="AM44" s="30"/>
      <c r="AN44" s="30"/>
      <c r="AO44" s="26"/>
    </row>
    <row r="45" spans="1:41">
      <c r="A45" s="30" t="s">
        <v>437</v>
      </c>
      <c r="B45" s="30" t="s">
        <v>421</v>
      </c>
      <c r="C45" s="26" t="s">
        <v>422</v>
      </c>
      <c r="D45" s="30" t="s">
        <v>438</v>
      </c>
      <c r="E45" s="31">
        <v>1</v>
      </c>
      <c r="F45" s="31">
        <v>1</v>
      </c>
      <c r="G45" s="30" t="s">
        <v>89</v>
      </c>
      <c r="H45" s="30" t="s">
        <v>72</v>
      </c>
      <c r="I45" s="30">
        <v>35</v>
      </c>
      <c r="J45" s="120">
        <v>580</v>
      </c>
      <c r="K45" s="33">
        <v>16.571428571428573</v>
      </c>
      <c r="L45" s="32">
        <v>6.0344827586206895</v>
      </c>
      <c r="M45" s="32">
        <v>22</v>
      </c>
      <c r="N45" s="32">
        <v>24.136363636363637</v>
      </c>
      <c r="O45" s="127">
        <v>0.68961038961038967</v>
      </c>
      <c r="P45" s="32">
        <v>22.045454545454547</v>
      </c>
      <c r="Q45" s="127">
        <v>0.91337099811676092</v>
      </c>
      <c r="R45" s="135">
        <v>45.76</v>
      </c>
      <c r="S45" s="32">
        <v>732.16</v>
      </c>
      <c r="T45" s="138">
        <v>2.08</v>
      </c>
      <c r="U45" s="138">
        <v>1.7727272727272727</v>
      </c>
      <c r="V45" s="32">
        <v>962.84</v>
      </c>
      <c r="W45" s="120">
        <v>678</v>
      </c>
      <c r="X45" s="127">
        <v>0.62987012987012991</v>
      </c>
      <c r="Y45" s="144">
        <v>173.93103448275863</v>
      </c>
      <c r="Z45" s="164">
        <v>1</v>
      </c>
      <c r="AA45" s="148">
        <v>143.39729921819475</v>
      </c>
      <c r="AB45" s="148">
        <v>1008.8000000000001</v>
      </c>
      <c r="AC45" s="157">
        <v>0.5749405233941316</v>
      </c>
      <c r="AD45" s="31">
        <v>0</v>
      </c>
      <c r="AE45" s="31" t="s">
        <v>426</v>
      </c>
      <c r="AF45" s="30"/>
      <c r="AG45" s="30"/>
      <c r="AH45" s="30"/>
      <c r="AI45" s="30"/>
      <c r="AJ45" s="30"/>
      <c r="AK45" s="30"/>
      <c r="AL45" s="30" t="s">
        <v>166</v>
      </c>
      <c r="AM45" s="30"/>
      <c r="AN45" s="30"/>
      <c r="AO45" s="26" t="s">
        <v>439</v>
      </c>
    </row>
    <row r="46" spans="1:41">
      <c r="A46" s="30" t="s">
        <v>1130</v>
      </c>
      <c r="B46" s="30" t="s">
        <v>441</v>
      </c>
      <c r="C46" s="26" t="s">
        <v>442</v>
      </c>
      <c r="D46" s="30" t="s">
        <v>1131</v>
      </c>
      <c r="E46" s="31">
        <v>1</v>
      </c>
      <c r="F46" s="31">
        <v>1</v>
      </c>
      <c r="G46" s="30" t="s">
        <v>89</v>
      </c>
      <c r="H46" s="30"/>
      <c r="I46" s="30">
        <v>15</v>
      </c>
      <c r="J46" s="120">
        <v>301</v>
      </c>
      <c r="K46" s="33">
        <v>20.066666666666666</v>
      </c>
      <c r="L46" s="32">
        <v>4.9833887043189371</v>
      </c>
      <c r="M46" s="32">
        <v>11</v>
      </c>
      <c r="N46" s="32">
        <v>13.636363636363637</v>
      </c>
      <c r="O46" s="127">
        <v>0.90909090909090906</v>
      </c>
      <c r="P46" s="32">
        <v>14.909090909090908</v>
      </c>
      <c r="Q46" s="127">
        <v>1.0933333333333333</v>
      </c>
      <c r="R46" s="135">
        <v>32.999999999999993</v>
      </c>
      <c r="S46" s="32">
        <v>527.99999999999989</v>
      </c>
      <c r="T46" s="138">
        <v>2.9999999999999996</v>
      </c>
      <c r="U46" s="138">
        <v>2.5454545454545454</v>
      </c>
      <c r="V46" s="32">
        <v>491.99999999999994</v>
      </c>
      <c r="W46" s="120">
        <v>582</v>
      </c>
      <c r="X46" s="127">
        <v>0.9939393939393939</v>
      </c>
      <c r="Y46" s="144">
        <v>163.45514950166108</v>
      </c>
      <c r="Z46" s="164">
        <v>1</v>
      </c>
      <c r="AA46" s="148">
        <v>163.18407960198999</v>
      </c>
      <c r="AB46" s="148">
        <v>491.99999999999989</v>
      </c>
      <c r="AC46" s="157">
        <v>0.611788617886179</v>
      </c>
      <c r="AD46" s="31">
        <v>0</v>
      </c>
      <c r="AE46" s="31"/>
      <c r="AF46" s="30"/>
      <c r="AG46" s="30"/>
      <c r="AH46" s="30"/>
      <c r="AI46" s="30"/>
      <c r="AJ46" s="30"/>
      <c r="AK46" s="30"/>
      <c r="AL46" s="30"/>
      <c r="AM46" s="30"/>
      <c r="AN46" s="30"/>
      <c r="AO46" s="26"/>
    </row>
    <row r="47" spans="1:41">
      <c r="A47" s="30" t="s">
        <v>1132</v>
      </c>
      <c r="B47" s="30" t="s">
        <v>441</v>
      </c>
      <c r="C47" s="26" t="s">
        <v>442</v>
      </c>
      <c r="D47" s="30" t="s">
        <v>578</v>
      </c>
      <c r="E47" s="31">
        <v>1</v>
      </c>
      <c r="F47" s="31">
        <v>1</v>
      </c>
      <c r="G47" s="30" t="s">
        <v>89</v>
      </c>
      <c r="H47" s="30"/>
      <c r="I47" s="30">
        <v>42</v>
      </c>
      <c r="J47" s="120">
        <v>699</v>
      </c>
      <c r="K47" s="33">
        <v>16.642857142857142</v>
      </c>
      <c r="L47" s="32">
        <v>6.0085836909871242</v>
      </c>
      <c r="M47" s="32">
        <v>15</v>
      </c>
      <c r="N47" s="32">
        <v>23.466666666666665</v>
      </c>
      <c r="O47" s="127">
        <v>0.55873015873015874</v>
      </c>
      <c r="P47" s="32">
        <v>23.933333333333334</v>
      </c>
      <c r="Q47" s="127">
        <v>1.0198863636363638</v>
      </c>
      <c r="R47" s="135">
        <v>36.999999999999993</v>
      </c>
      <c r="S47" s="32">
        <v>591.99999999999989</v>
      </c>
      <c r="T47" s="138">
        <v>2.4666666666666663</v>
      </c>
      <c r="U47" s="138">
        <v>2.0666666666666669</v>
      </c>
      <c r="V47" s="32">
        <v>849</v>
      </c>
      <c r="W47" s="120">
        <v>735</v>
      </c>
      <c r="X47" s="127">
        <v>0.56984126984126982</v>
      </c>
      <c r="Y47" s="144">
        <v>126.6857415355269</v>
      </c>
      <c r="Z47" s="164">
        <v>1</v>
      </c>
      <c r="AA47" s="148">
        <v>104.89615414988546</v>
      </c>
      <c r="AB47" s="148">
        <v>885.53333333333308</v>
      </c>
      <c r="AC47" s="157">
        <v>0.78935481442445254</v>
      </c>
      <c r="AD47" s="31">
        <v>0</v>
      </c>
      <c r="AE47" s="31"/>
      <c r="AF47" s="30"/>
      <c r="AG47" s="30"/>
      <c r="AH47" s="30"/>
      <c r="AI47" s="30"/>
      <c r="AJ47" s="30"/>
      <c r="AK47" s="30"/>
      <c r="AL47" s="30"/>
      <c r="AM47" s="30"/>
      <c r="AN47" s="30"/>
      <c r="AO47" s="26"/>
    </row>
    <row r="48" spans="1:41">
      <c r="A48" s="30" t="s">
        <v>440</v>
      </c>
      <c r="B48" s="30" t="s">
        <v>441</v>
      </c>
      <c r="C48" s="26" t="s">
        <v>442</v>
      </c>
      <c r="D48" s="30" t="s">
        <v>443</v>
      </c>
      <c r="E48" s="31">
        <v>1</v>
      </c>
      <c r="F48" s="31">
        <v>1</v>
      </c>
      <c r="G48" s="30" t="s">
        <v>89</v>
      </c>
      <c r="H48" s="30"/>
      <c r="I48" s="30">
        <v>50</v>
      </c>
      <c r="J48" s="120">
        <v>1300</v>
      </c>
      <c r="K48" s="33">
        <v>26</v>
      </c>
      <c r="L48" s="32">
        <v>3.8461538461538463</v>
      </c>
      <c r="M48" s="32">
        <v>16</v>
      </c>
      <c r="N48" s="32">
        <v>24</v>
      </c>
      <c r="O48" s="127">
        <v>0.48</v>
      </c>
      <c r="P48" s="32">
        <v>23.75</v>
      </c>
      <c r="Q48" s="127">
        <v>0.98958333333333337</v>
      </c>
      <c r="R48" s="135">
        <v>41.999999999999993</v>
      </c>
      <c r="S48" s="32">
        <v>671.99999999999989</v>
      </c>
      <c r="T48" s="138">
        <v>2.6249999999999996</v>
      </c>
      <c r="U48" s="138">
        <v>2.0625</v>
      </c>
      <c r="V48" s="32">
        <v>991.99999999999989</v>
      </c>
      <c r="W48" s="120">
        <v>918</v>
      </c>
      <c r="X48" s="127">
        <v>0.47499999999999998</v>
      </c>
      <c r="Y48" s="144">
        <v>76.730769230769212</v>
      </c>
      <c r="Z48" s="164">
        <v>0</v>
      </c>
      <c r="AA48" s="148">
        <v>99.253731343283562</v>
      </c>
      <c r="AB48" s="148">
        <v>997.49999999999977</v>
      </c>
      <c r="AC48" s="157">
        <v>1.3032581453634089</v>
      </c>
      <c r="AD48" s="31">
        <v>0</v>
      </c>
      <c r="AE48" s="31"/>
      <c r="AF48" s="30"/>
      <c r="AG48" s="30"/>
      <c r="AH48" s="30"/>
      <c r="AI48" s="30"/>
      <c r="AJ48" s="30"/>
      <c r="AK48" s="30"/>
      <c r="AL48" s="30"/>
      <c r="AM48" s="30"/>
      <c r="AN48" s="30"/>
      <c r="AO48" s="26"/>
    </row>
    <row r="49" spans="1:41" ht="12" customHeight="1">
      <c r="A49" s="30" t="s">
        <v>444</v>
      </c>
      <c r="B49" s="30" t="s">
        <v>445</v>
      </c>
      <c r="C49" s="26" t="s">
        <v>446</v>
      </c>
      <c r="D49" s="30" t="s">
        <v>447</v>
      </c>
      <c r="E49" s="31">
        <v>1</v>
      </c>
      <c r="F49" s="31">
        <v>0</v>
      </c>
      <c r="G49" s="30" t="s">
        <v>97</v>
      </c>
      <c r="H49" s="30"/>
      <c r="I49" s="30">
        <v>37</v>
      </c>
      <c r="J49" s="120">
        <v>744</v>
      </c>
      <c r="K49" s="33">
        <v>20.108108108108109</v>
      </c>
      <c r="L49" s="32">
        <v>4.9731182795698921</v>
      </c>
      <c r="M49" s="32">
        <v>12</v>
      </c>
      <c r="N49" s="32">
        <v>20</v>
      </c>
      <c r="O49" s="127">
        <v>0.54054054054054057</v>
      </c>
      <c r="P49" s="32">
        <v>11.25</v>
      </c>
      <c r="Q49" s="127">
        <v>0.5625</v>
      </c>
      <c r="R49" s="135">
        <v>30.666666666666664</v>
      </c>
      <c r="S49" s="32">
        <v>490.66666666666663</v>
      </c>
      <c r="T49" s="138">
        <v>2.5555555555555554</v>
      </c>
      <c r="U49" s="138">
        <v>2.1666666666666665</v>
      </c>
      <c r="V49" s="32">
        <v>366.83333333333331</v>
      </c>
      <c r="W49" s="120">
        <v>363</v>
      </c>
      <c r="X49" s="127">
        <v>0.30405405405405406</v>
      </c>
      <c r="Y49" s="144">
        <v>46.37096774193548</v>
      </c>
      <c r="Z49" s="164">
        <v>0</v>
      </c>
      <c r="AA49" s="148">
        <v>46.389673255344889</v>
      </c>
      <c r="AB49" s="148">
        <v>345</v>
      </c>
      <c r="AC49" s="157">
        <v>2.1565217391304348</v>
      </c>
      <c r="AD49" s="31">
        <v>0</v>
      </c>
      <c r="AE49" s="31"/>
      <c r="AF49" s="30" t="s">
        <v>448</v>
      </c>
      <c r="AG49" s="30"/>
      <c r="AH49" s="30"/>
      <c r="AI49" s="30"/>
      <c r="AJ49" s="30"/>
      <c r="AK49" s="30"/>
      <c r="AL49" s="30"/>
      <c r="AM49" s="30"/>
      <c r="AN49" s="30"/>
      <c r="AO49" s="26"/>
    </row>
    <row r="50" spans="1:41">
      <c r="A50" s="30" t="s">
        <v>449</v>
      </c>
      <c r="B50" s="30" t="s">
        <v>445</v>
      </c>
      <c r="C50" s="26" t="s">
        <v>446</v>
      </c>
      <c r="D50" s="30" t="s">
        <v>450</v>
      </c>
      <c r="E50" s="31">
        <v>1</v>
      </c>
      <c r="F50" s="31">
        <v>1</v>
      </c>
      <c r="G50" s="30" t="s">
        <v>89</v>
      </c>
      <c r="H50" s="30" t="s">
        <v>112</v>
      </c>
      <c r="I50" s="30">
        <v>74</v>
      </c>
      <c r="J50" s="120">
        <v>1285</v>
      </c>
      <c r="K50" s="33">
        <v>17.364864864864863</v>
      </c>
      <c r="L50" s="32">
        <v>5.7587548638132295</v>
      </c>
      <c r="M50" s="32">
        <v>15</v>
      </c>
      <c r="N50" s="32">
        <v>65.5</v>
      </c>
      <c r="O50" s="127">
        <v>0.88513513513513509</v>
      </c>
      <c r="P50" s="32">
        <v>63.93333333333333</v>
      </c>
      <c r="Q50" s="127">
        <v>0.97608142493638672</v>
      </c>
      <c r="R50" s="135">
        <v>39.733333333333327</v>
      </c>
      <c r="S50" s="32">
        <v>635.73333333333323</v>
      </c>
      <c r="T50" s="138">
        <v>2.6488888888888886</v>
      </c>
      <c r="U50" s="138">
        <v>2.2666666666666666</v>
      </c>
      <c r="V50" s="32">
        <v>2536.8666666666663</v>
      </c>
      <c r="W50" s="120">
        <v>2356</v>
      </c>
      <c r="X50" s="127">
        <v>0.86396396396396391</v>
      </c>
      <c r="Y50" s="144">
        <v>197.6875054042369</v>
      </c>
      <c r="Z50" s="164">
        <v>1</v>
      </c>
      <c r="AA50" s="148">
        <v>170.78690630929432</v>
      </c>
      <c r="AB50" s="148">
        <v>2540.284444444444</v>
      </c>
      <c r="AC50" s="157">
        <v>0.50584886381927496</v>
      </c>
      <c r="AD50" s="31">
        <v>0</v>
      </c>
      <c r="AE50" s="31" t="s">
        <v>352</v>
      </c>
      <c r="AF50" s="30"/>
      <c r="AG50" s="30" t="s">
        <v>179</v>
      </c>
      <c r="AH50" s="30" t="s">
        <v>231</v>
      </c>
      <c r="AI50" s="30"/>
      <c r="AJ50" s="30"/>
      <c r="AK50" s="30"/>
      <c r="AL50" s="30"/>
      <c r="AM50" s="30"/>
      <c r="AN50" s="30"/>
      <c r="AO50" s="26" t="s">
        <v>451</v>
      </c>
    </row>
    <row r="51" spans="1:41">
      <c r="A51" s="30" t="s">
        <v>452</v>
      </c>
      <c r="B51" s="30" t="s">
        <v>445</v>
      </c>
      <c r="C51" s="26" t="s">
        <v>446</v>
      </c>
      <c r="D51" s="30" t="s">
        <v>453</v>
      </c>
      <c r="E51" s="31">
        <v>1</v>
      </c>
      <c r="F51" s="31">
        <v>1</v>
      </c>
      <c r="G51" s="30" t="s">
        <v>89</v>
      </c>
      <c r="H51" s="30" t="s">
        <v>72</v>
      </c>
      <c r="I51" s="30">
        <v>48</v>
      </c>
      <c r="J51" s="120">
        <v>745</v>
      </c>
      <c r="K51" s="33">
        <v>15.520833333333334</v>
      </c>
      <c r="L51" s="32">
        <v>6.4429530201342278</v>
      </c>
      <c r="M51" s="32">
        <v>18</v>
      </c>
      <c r="N51" s="32">
        <v>34.611111111111114</v>
      </c>
      <c r="O51" s="127">
        <v>0.72106481481481488</v>
      </c>
      <c r="P51" s="32">
        <v>30.111111111111111</v>
      </c>
      <c r="Q51" s="127">
        <v>0.86998394863563389</v>
      </c>
      <c r="R51" s="135">
        <v>44</v>
      </c>
      <c r="S51" s="32">
        <v>704</v>
      </c>
      <c r="T51" s="138">
        <v>2.4444444444444446</v>
      </c>
      <c r="U51" s="138">
        <v>2.0555555555555554</v>
      </c>
      <c r="V51" s="32">
        <v>1290</v>
      </c>
      <c r="W51" s="120">
        <v>1166</v>
      </c>
      <c r="X51" s="127">
        <v>0.62731481481481477</v>
      </c>
      <c r="Y51" s="144">
        <v>177.83743475018639</v>
      </c>
      <c r="Z51" s="164">
        <v>1</v>
      </c>
      <c r="AA51" s="148">
        <v>137.32264602911368</v>
      </c>
      <c r="AB51" s="148">
        <v>1324.8888888888887</v>
      </c>
      <c r="AC51" s="157">
        <v>0.56231130493123127</v>
      </c>
      <c r="AD51" s="31">
        <v>0</v>
      </c>
      <c r="AE51" s="31" t="s">
        <v>352</v>
      </c>
      <c r="AF51" s="30"/>
      <c r="AG51" s="30" t="s">
        <v>179</v>
      </c>
      <c r="AH51" s="30" t="s">
        <v>231</v>
      </c>
      <c r="AI51" s="30"/>
      <c r="AJ51" s="30"/>
      <c r="AK51" s="30"/>
      <c r="AL51" s="30" t="s">
        <v>166</v>
      </c>
      <c r="AM51" s="30"/>
      <c r="AN51" s="30"/>
      <c r="AO51" s="26" t="s">
        <v>454</v>
      </c>
    </row>
    <row r="52" spans="1:41" ht="12" customHeight="1">
      <c r="A52" s="30" t="s">
        <v>455</v>
      </c>
      <c r="B52" s="30" t="s">
        <v>445</v>
      </c>
      <c r="C52" s="26" t="s">
        <v>446</v>
      </c>
      <c r="D52" s="30" t="s">
        <v>456</v>
      </c>
      <c r="E52" s="31">
        <v>1</v>
      </c>
      <c r="F52" s="31">
        <v>1</v>
      </c>
      <c r="G52" s="30" t="s">
        <v>87</v>
      </c>
      <c r="H52" s="30" t="s">
        <v>114</v>
      </c>
      <c r="I52" s="30">
        <v>215</v>
      </c>
      <c r="J52" s="120">
        <v>3713</v>
      </c>
      <c r="K52" s="33">
        <v>17.269767441860466</v>
      </c>
      <c r="L52" s="32">
        <v>5.7904659305144088</v>
      </c>
      <c r="M52" s="32">
        <v>16</v>
      </c>
      <c r="N52" s="32">
        <v>188.3125</v>
      </c>
      <c r="O52" s="127">
        <v>0.87587209302325586</v>
      </c>
      <c r="P52" s="32">
        <v>160.9375</v>
      </c>
      <c r="Q52" s="127">
        <v>0.85462993693992695</v>
      </c>
      <c r="R52" s="135">
        <v>45</v>
      </c>
      <c r="S52" s="32">
        <v>720</v>
      </c>
      <c r="T52" s="138">
        <v>2.8125</v>
      </c>
      <c r="U52" s="138">
        <v>2.375</v>
      </c>
      <c r="V52" s="32">
        <v>7183.9999999999991</v>
      </c>
      <c r="W52" s="120">
        <v>7610</v>
      </c>
      <c r="X52" s="127">
        <v>0.74854651162790697</v>
      </c>
      <c r="Y52" s="144">
        <v>195.04948828440615</v>
      </c>
      <c r="Z52" s="164">
        <v>1</v>
      </c>
      <c r="AA52" s="148">
        <v>167.58503991669559</v>
      </c>
      <c r="AB52" s="148">
        <v>7242.1875</v>
      </c>
      <c r="AC52" s="157">
        <v>0.5126903991370011</v>
      </c>
      <c r="AD52" s="31">
        <v>75</v>
      </c>
      <c r="AE52" s="31" t="s">
        <v>352</v>
      </c>
      <c r="AF52" s="30"/>
      <c r="AG52" s="30" t="s">
        <v>174</v>
      </c>
      <c r="AH52" s="30" t="s">
        <v>179</v>
      </c>
      <c r="AI52" s="30" t="s">
        <v>231</v>
      </c>
      <c r="AJ52" s="30"/>
      <c r="AK52" s="30"/>
      <c r="AL52" s="30"/>
      <c r="AM52" s="30"/>
      <c r="AN52" s="30"/>
      <c r="AO52" s="26" t="s">
        <v>454</v>
      </c>
    </row>
    <row r="53" spans="1:41">
      <c r="A53" s="30" t="s">
        <v>457</v>
      </c>
      <c r="B53" s="30" t="s">
        <v>445</v>
      </c>
      <c r="C53" s="26" t="s">
        <v>446</v>
      </c>
      <c r="D53" s="30" t="s">
        <v>458</v>
      </c>
      <c r="E53" s="31">
        <v>1</v>
      </c>
      <c r="F53" s="31">
        <v>1</v>
      </c>
      <c r="G53" s="30" t="s">
        <v>89</v>
      </c>
      <c r="H53" s="30"/>
      <c r="I53" s="30">
        <v>23</v>
      </c>
      <c r="J53" s="120">
        <v>350</v>
      </c>
      <c r="K53" s="33">
        <v>15.217391304347826</v>
      </c>
      <c r="L53" s="32">
        <v>6.5714285714285712</v>
      </c>
      <c r="M53" s="32">
        <v>16</v>
      </c>
      <c r="N53" s="32">
        <v>21.0625</v>
      </c>
      <c r="O53" s="127">
        <v>0.91576086956521741</v>
      </c>
      <c r="P53" s="32">
        <v>16.6875</v>
      </c>
      <c r="Q53" s="127">
        <v>0.79228486646884277</v>
      </c>
      <c r="R53" s="135">
        <v>36.359999999999992</v>
      </c>
      <c r="S53" s="32">
        <v>581.75999999999988</v>
      </c>
      <c r="T53" s="138">
        <v>2.2724999999999995</v>
      </c>
      <c r="U53" s="138">
        <v>1.9375</v>
      </c>
      <c r="V53" s="32">
        <v>556.79999999999984</v>
      </c>
      <c r="W53" s="120">
        <v>448</v>
      </c>
      <c r="X53" s="127">
        <v>0.72554347826086951</v>
      </c>
      <c r="Y53" s="144">
        <v>173.35928571428568</v>
      </c>
      <c r="Z53" s="164">
        <v>1</v>
      </c>
      <c r="AA53" s="148">
        <v>131.24756651524979</v>
      </c>
      <c r="AB53" s="148">
        <v>606.75749999999982</v>
      </c>
      <c r="AC53" s="157">
        <v>0.57683670988821745</v>
      </c>
      <c r="AD53" s="31">
        <v>0</v>
      </c>
      <c r="AE53" s="31" t="s">
        <v>352</v>
      </c>
      <c r="AF53" s="30"/>
      <c r="AG53" s="30" t="s">
        <v>174</v>
      </c>
      <c r="AH53" s="30"/>
      <c r="AI53" s="30"/>
      <c r="AJ53" s="30"/>
      <c r="AK53" s="30"/>
      <c r="AL53" s="30" t="s">
        <v>166</v>
      </c>
      <c r="AM53" s="30"/>
      <c r="AN53" s="30"/>
      <c r="AO53" s="26"/>
    </row>
    <row r="54" spans="1:41">
      <c r="A54" s="30" t="s">
        <v>459</v>
      </c>
      <c r="B54" s="30" t="s">
        <v>445</v>
      </c>
      <c r="C54" s="26" t="s">
        <v>446</v>
      </c>
      <c r="D54" s="30" t="s">
        <v>460</v>
      </c>
      <c r="E54" s="31">
        <v>1</v>
      </c>
      <c r="F54" s="31">
        <v>1</v>
      </c>
      <c r="G54" s="30" t="s">
        <v>89</v>
      </c>
      <c r="H54" s="30" t="s">
        <v>72</v>
      </c>
      <c r="I54" s="30">
        <v>23</v>
      </c>
      <c r="J54" s="120">
        <v>349</v>
      </c>
      <c r="K54" s="33">
        <v>15.173913043478262</v>
      </c>
      <c r="L54" s="32">
        <v>6.5902578796561606</v>
      </c>
      <c r="M54" s="32">
        <v>17</v>
      </c>
      <c r="N54" s="32">
        <v>19.705882352941178</v>
      </c>
      <c r="O54" s="127">
        <v>0.8567774936061382</v>
      </c>
      <c r="P54" s="32">
        <v>18.235294117647058</v>
      </c>
      <c r="Q54" s="127">
        <v>0.9253731343283581</v>
      </c>
      <c r="R54" s="135">
        <v>45</v>
      </c>
      <c r="S54" s="32">
        <v>720</v>
      </c>
      <c r="T54" s="138">
        <v>2.6470588235294117</v>
      </c>
      <c r="U54" s="138">
        <v>2.0588235294117645</v>
      </c>
      <c r="V54" s="32">
        <v>802</v>
      </c>
      <c r="W54" s="120">
        <v>738</v>
      </c>
      <c r="X54" s="127">
        <v>0.79283887468030689</v>
      </c>
      <c r="Y54" s="144">
        <v>235.12556885218271</v>
      </c>
      <c r="Z54" s="164">
        <v>1</v>
      </c>
      <c r="AA54" s="148">
        <v>177.50124060006868</v>
      </c>
      <c r="AB54" s="148">
        <v>820.58823529411768</v>
      </c>
      <c r="AC54" s="157">
        <v>0.42530465949820789</v>
      </c>
      <c r="AD54" s="31">
        <v>0</v>
      </c>
      <c r="AE54" s="31" t="s">
        <v>352</v>
      </c>
      <c r="AF54" s="30"/>
      <c r="AG54" s="30" t="s">
        <v>231</v>
      </c>
      <c r="AH54" s="30" t="s">
        <v>179</v>
      </c>
      <c r="AI54" s="30"/>
      <c r="AJ54" s="30"/>
      <c r="AK54" s="30"/>
      <c r="AL54" s="30" t="s">
        <v>166</v>
      </c>
      <c r="AM54" s="30"/>
      <c r="AN54" s="30"/>
      <c r="AO54" s="26"/>
    </row>
    <row r="55" spans="1:41" ht="12" customHeight="1">
      <c r="A55" s="30" t="s">
        <v>461</v>
      </c>
      <c r="B55" s="30" t="s">
        <v>445</v>
      </c>
      <c r="C55" s="26" t="s">
        <v>446</v>
      </c>
      <c r="D55" s="30" t="s">
        <v>462</v>
      </c>
      <c r="E55" s="31">
        <v>1</v>
      </c>
      <c r="F55" s="31">
        <v>1</v>
      </c>
      <c r="G55" s="30" t="s">
        <v>87</v>
      </c>
      <c r="H55" s="30" t="s">
        <v>114</v>
      </c>
      <c r="I55" s="30">
        <v>342</v>
      </c>
      <c r="J55" s="120">
        <v>5534</v>
      </c>
      <c r="K55" s="33">
        <v>16.181286549707604</v>
      </c>
      <c r="L55" s="32">
        <v>6.1799783158655588</v>
      </c>
      <c r="M55" s="32">
        <v>15</v>
      </c>
      <c r="N55" s="32">
        <v>267.73333333333335</v>
      </c>
      <c r="O55" s="127">
        <v>0.78284600389863557</v>
      </c>
      <c r="P55" s="32">
        <v>259.2</v>
      </c>
      <c r="Q55" s="127">
        <v>0.96812749003984055</v>
      </c>
      <c r="R55" s="135">
        <v>42.5</v>
      </c>
      <c r="S55" s="32">
        <v>680</v>
      </c>
      <c r="T55" s="138">
        <v>2.8333333333333335</v>
      </c>
      <c r="U55" s="138">
        <v>2.3333333333333335</v>
      </c>
      <c r="V55" s="32">
        <v>11009</v>
      </c>
      <c r="W55" s="120">
        <v>9519.5</v>
      </c>
      <c r="X55" s="127">
        <v>0.75789473684210518</v>
      </c>
      <c r="Y55" s="144">
        <v>199.06035417419585</v>
      </c>
      <c r="Z55" s="164">
        <v>1</v>
      </c>
      <c r="AA55" s="148">
        <v>160.25137470542026</v>
      </c>
      <c r="AB55" s="148">
        <v>11015.999999999998</v>
      </c>
      <c r="AC55" s="157">
        <v>0.50236020334059561</v>
      </c>
      <c r="AD55" s="31">
        <v>75</v>
      </c>
      <c r="AE55" s="31" t="s">
        <v>352</v>
      </c>
      <c r="AF55" s="30"/>
      <c r="AG55" s="30" t="s">
        <v>174</v>
      </c>
      <c r="AH55" s="30" t="s">
        <v>179</v>
      </c>
      <c r="AI55" s="30" t="s">
        <v>231</v>
      </c>
      <c r="AJ55" s="30"/>
      <c r="AK55" s="30"/>
      <c r="AL55" s="30"/>
      <c r="AM55" s="30"/>
      <c r="AN55" s="30"/>
      <c r="AO55" s="26" t="s">
        <v>454</v>
      </c>
    </row>
    <row r="56" spans="1:41">
      <c r="A56" s="30" t="s">
        <v>463</v>
      </c>
      <c r="B56" s="30" t="s">
        <v>445</v>
      </c>
      <c r="C56" s="26" t="s">
        <v>446</v>
      </c>
      <c r="D56" s="30" t="s">
        <v>464</v>
      </c>
      <c r="E56" s="31">
        <v>1</v>
      </c>
      <c r="F56" s="31">
        <v>1</v>
      </c>
      <c r="G56" s="30" t="s">
        <v>89</v>
      </c>
      <c r="H56" s="30" t="s">
        <v>72</v>
      </c>
      <c r="I56" s="30">
        <v>23</v>
      </c>
      <c r="J56" s="120">
        <v>349</v>
      </c>
      <c r="K56" s="33">
        <v>15.173913043478262</v>
      </c>
      <c r="L56" s="32">
        <v>6.5902578796561606</v>
      </c>
      <c r="M56" s="32">
        <v>14</v>
      </c>
      <c r="N56" s="32">
        <v>19.857142857142858</v>
      </c>
      <c r="O56" s="127">
        <v>0.86335403726708082</v>
      </c>
      <c r="P56" s="32">
        <v>17.571428571428573</v>
      </c>
      <c r="Q56" s="127">
        <v>0.8848920863309353</v>
      </c>
      <c r="R56" s="135">
        <v>35.999999999999993</v>
      </c>
      <c r="S56" s="32">
        <v>575.99999999999989</v>
      </c>
      <c r="T56" s="138">
        <v>2.5714285714285707</v>
      </c>
      <c r="U56" s="138">
        <v>2.2857142857142856</v>
      </c>
      <c r="V56" s="32">
        <v>606</v>
      </c>
      <c r="W56" s="120">
        <v>540</v>
      </c>
      <c r="X56" s="127">
        <v>0.76397515527950322</v>
      </c>
      <c r="Y56" s="144">
        <v>181.25255832992221</v>
      </c>
      <c r="Z56" s="164">
        <v>1</v>
      </c>
      <c r="AA56" s="148">
        <v>136.83137109483636</v>
      </c>
      <c r="AB56" s="148">
        <v>632.57142857142856</v>
      </c>
      <c r="AC56" s="157">
        <v>0.55171635049683831</v>
      </c>
      <c r="AD56" s="31">
        <v>0</v>
      </c>
      <c r="AE56" s="31" t="s">
        <v>352</v>
      </c>
      <c r="AF56" s="30"/>
      <c r="AG56" s="30" t="s">
        <v>174</v>
      </c>
      <c r="AH56" s="30"/>
      <c r="AI56" s="30"/>
      <c r="AJ56" s="30"/>
      <c r="AK56" s="30"/>
      <c r="AL56" s="30" t="s">
        <v>166</v>
      </c>
      <c r="AM56" s="30"/>
      <c r="AN56" s="30"/>
      <c r="AO56" s="26"/>
    </row>
    <row r="57" spans="1:41">
      <c r="A57" s="30" t="s">
        <v>465</v>
      </c>
      <c r="B57" s="30" t="s">
        <v>445</v>
      </c>
      <c r="C57" s="26" t="s">
        <v>446</v>
      </c>
      <c r="D57" s="30" t="s">
        <v>466</v>
      </c>
      <c r="E57" s="31">
        <v>1</v>
      </c>
      <c r="F57" s="31">
        <v>1</v>
      </c>
      <c r="G57" s="30" t="s">
        <v>89</v>
      </c>
      <c r="H57" s="30" t="s">
        <v>72</v>
      </c>
      <c r="I57" s="30">
        <v>23</v>
      </c>
      <c r="J57" s="120">
        <v>349</v>
      </c>
      <c r="K57" s="33">
        <v>15.173913043478262</v>
      </c>
      <c r="L57" s="32">
        <v>6.5902578796561606</v>
      </c>
      <c r="M57" s="32">
        <v>18</v>
      </c>
      <c r="N57" s="32">
        <v>20.277777777777779</v>
      </c>
      <c r="O57" s="127">
        <v>0.88164251207729472</v>
      </c>
      <c r="P57" s="32">
        <v>18.222222222222221</v>
      </c>
      <c r="Q57" s="127">
        <v>0.89863013698630134</v>
      </c>
      <c r="R57" s="135">
        <v>46</v>
      </c>
      <c r="S57" s="32">
        <v>736</v>
      </c>
      <c r="T57" s="138">
        <v>2.5555555555555554</v>
      </c>
      <c r="U57" s="138">
        <v>2.0555555555555554</v>
      </c>
      <c r="V57" s="32">
        <v>818</v>
      </c>
      <c r="W57" s="120">
        <v>735</v>
      </c>
      <c r="X57" s="127">
        <v>0.79227053140096615</v>
      </c>
      <c r="Y57" s="144">
        <v>240.17828716969117</v>
      </c>
      <c r="Z57" s="164">
        <v>1</v>
      </c>
      <c r="AA57" s="148">
        <v>181.31564400221114</v>
      </c>
      <c r="AB57" s="148">
        <v>838.22222222222217</v>
      </c>
      <c r="AC57" s="157">
        <v>0.4163573700954401</v>
      </c>
      <c r="AD57" s="31">
        <v>0</v>
      </c>
      <c r="AE57" s="31" t="s">
        <v>352</v>
      </c>
      <c r="AF57" s="30"/>
      <c r="AG57" s="30" t="s">
        <v>231</v>
      </c>
      <c r="AH57" s="30" t="s">
        <v>179</v>
      </c>
      <c r="AI57" s="30"/>
      <c r="AJ57" s="30"/>
      <c r="AK57" s="30"/>
      <c r="AL57" s="30" t="s">
        <v>166</v>
      </c>
      <c r="AM57" s="30"/>
      <c r="AN57" s="30"/>
      <c r="AO57" s="26"/>
    </row>
    <row r="58" spans="1:41">
      <c r="A58" s="30" t="s">
        <v>467</v>
      </c>
      <c r="B58" s="30" t="s">
        <v>445</v>
      </c>
      <c r="C58" s="26" t="s">
        <v>446</v>
      </c>
      <c r="D58" s="30" t="s">
        <v>468</v>
      </c>
      <c r="E58" s="31">
        <v>1</v>
      </c>
      <c r="F58" s="31">
        <v>1</v>
      </c>
      <c r="G58" s="30" t="s">
        <v>89</v>
      </c>
      <c r="H58" s="30" t="s">
        <v>72</v>
      </c>
      <c r="I58" s="30">
        <v>36</v>
      </c>
      <c r="J58" s="120">
        <v>533</v>
      </c>
      <c r="K58" s="33">
        <v>14.805555555555555</v>
      </c>
      <c r="L58" s="32">
        <v>6.7542213883677302</v>
      </c>
      <c r="M58" s="32">
        <v>16</v>
      </c>
      <c r="N58" s="32">
        <v>29.625</v>
      </c>
      <c r="O58" s="127">
        <v>0.82291666666666663</v>
      </c>
      <c r="P58" s="32">
        <v>26.375</v>
      </c>
      <c r="Q58" s="127">
        <v>0.89029535864978904</v>
      </c>
      <c r="R58" s="135">
        <v>37.999999999999993</v>
      </c>
      <c r="S58" s="32">
        <v>607.99999999999989</v>
      </c>
      <c r="T58" s="138">
        <v>2.3749999999999996</v>
      </c>
      <c r="U58" s="138">
        <v>2.125</v>
      </c>
      <c r="V58" s="32">
        <v>993.99999999999989</v>
      </c>
      <c r="W58" s="120">
        <v>858</v>
      </c>
      <c r="X58" s="127">
        <v>0.73263888888888884</v>
      </c>
      <c r="Y58" s="144">
        <v>188.03939962476542</v>
      </c>
      <c r="Z58" s="164">
        <v>1</v>
      </c>
      <c r="AA58" s="148">
        <v>138.50884466556104</v>
      </c>
      <c r="AB58" s="148">
        <v>1002.2499999999998</v>
      </c>
      <c r="AC58" s="157">
        <v>0.53180344225492648</v>
      </c>
      <c r="AD58" s="31">
        <v>0</v>
      </c>
      <c r="AE58" s="31" t="s">
        <v>352</v>
      </c>
      <c r="AF58" s="30"/>
      <c r="AG58" s="30" t="s">
        <v>174</v>
      </c>
      <c r="AH58" s="30"/>
      <c r="AI58" s="30"/>
      <c r="AJ58" s="30"/>
      <c r="AK58" s="30"/>
      <c r="AL58" s="30" t="s">
        <v>166</v>
      </c>
      <c r="AM58" s="30"/>
      <c r="AN58" s="30"/>
      <c r="AO58" s="26"/>
    </row>
    <row r="59" spans="1:41">
      <c r="A59" s="30" t="s">
        <v>469</v>
      </c>
      <c r="B59" s="30" t="s">
        <v>445</v>
      </c>
      <c r="C59" s="26" t="s">
        <v>446</v>
      </c>
      <c r="D59" s="30" t="s">
        <v>470</v>
      </c>
      <c r="E59" s="31">
        <v>1</v>
      </c>
      <c r="F59" s="31">
        <v>1</v>
      </c>
      <c r="G59" s="30" t="s">
        <v>89</v>
      </c>
      <c r="H59" s="30" t="s">
        <v>72</v>
      </c>
      <c r="I59" s="30">
        <v>36</v>
      </c>
      <c r="J59" s="120">
        <v>556</v>
      </c>
      <c r="K59" s="33">
        <v>15.444444444444445</v>
      </c>
      <c r="L59" s="32">
        <v>6.4748201438848918</v>
      </c>
      <c r="M59" s="32">
        <v>22</v>
      </c>
      <c r="N59" s="32">
        <v>27.863636363636363</v>
      </c>
      <c r="O59" s="127">
        <v>0.77398989898989901</v>
      </c>
      <c r="P59" s="32">
        <v>26.363636363636363</v>
      </c>
      <c r="Q59" s="127">
        <v>0.9461663947797716</v>
      </c>
      <c r="R59" s="135">
        <v>37.999999999999993</v>
      </c>
      <c r="S59" s="32">
        <v>607.99999999999989</v>
      </c>
      <c r="T59" s="138">
        <v>1.7272727272727268</v>
      </c>
      <c r="U59" s="138">
        <v>1.5909090909090908</v>
      </c>
      <c r="V59" s="32">
        <v>988</v>
      </c>
      <c r="W59" s="120">
        <v>612</v>
      </c>
      <c r="X59" s="127">
        <v>0.73232323232323226</v>
      </c>
      <c r="Y59" s="144">
        <v>180.18312622629165</v>
      </c>
      <c r="Z59" s="164">
        <v>1</v>
      </c>
      <c r="AA59" s="148">
        <v>138.44916829991453</v>
      </c>
      <c r="AB59" s="148">
        <v>1001.8181818181815</v>
      </c>
      <c r="AC59" s="157">
        <v>0.55499092558983687</v>
      </c>
      <c r="AD59" s="31">
        <v>0</v>
      </c>
      <c r="AE59" s="31" t="s">
        <v>352</v>
      </c>
      <c r="AF59" s="30"/>
      <c r="AG59" s="30" t="s">
        <v>231</v>
      </c>
      <c r="AH59" s="30" t="s">
        <v>179</v>
      </c>
      <c r="AI59" s="30"/>
      <c r="AJ59" s="30"/>
      <c r="AK59" s="30"/>
      <c r="AL59" s="30" t="s">
        <v>166</v>
      </c>
      <c r="AM59" s="30"/>
      <c r="AN59" s="30"/>
      <c r="AO59" s="26" t="s">
        <v>471</v>
      </c>
    </row>
    <row r="60" spans="1:41">
      <c r="A60" s="30" t="s">
        <v>472</v>
      </c>
      <c r="B60" s="30" t="s">
        <v>445</v>
      </c>
      <c r="C60" s="26" t="s">
        <v>446</v>
      </c>
      <c r="D60" s="30" t="s">
        <v>473</v>
      </c>
      <c r="E60" s="31">
        <v>1</v>
      </c>
      <c r="F60" s="31">
        <v>1</v>
      </c>
      <c r="G60" s="30" t="s">
        <v>89</v>
      </c>
      <c r="H60" s="30" t="s">
        <v>72</v>
      </c>
      <c r="I60" s="30">
        <v>49</v>
      </c>
      <c r="J60" s="120">
        <v>990</v>
      </c>
      <c r="K60" s="33">
        <v>20.204081632653061</v>
      </c>
      <c r="L60" s="32">
        <v>4.9494949494949498</v>
      </c>
      <c r="M60" s="32">
        <v>12</v>
      </c>
      <c r="N60" s="32">
        <v>36.666666666666664</v>
      </c>
      <c r="O60" s="127">
        <v>0.7482993197278911</v>
      </c>
      <c r="P60" s="32">
        <v>35.083333333333336</v>
      </c>
      <c r="Q60" s="127">
        <v>0.9568181818181819</v>
      </c>
      <c r="R60" s="135">
        <v>31.999999999999996</v>
      </c>
      <c r="S60" s="32">
        <v>511.99999999999994</v>
      </c>
      <c r="T60" s="138">
        <v>2.6666666666666665</v>
      </c>
      <c r="U60" s="138">
        <v>2.25</v>
      </c>
      <c r="V60" s="32">
        <v>1156.9999999999998</v>
      </c>
      <c r="W60" s="120">
        <v>1104</v>
      </c>
      <c r="X60" s="127">
        <v>0.7159863945578232</v>
      </c>
      <c r="Y60" s="144">
        <v>113.40067340067341</v>
      </c>
      <c r="Z60" s="164">
        <v>1</v>
      </c>
      <c r="AA60" s="148">
        <v>113.9878837106982</v>
      </c>
      <c r="AB60" s="148">
        <v>1122.6666666666667</v>
      </c>
      <c r="AC60" s="157">
        <v>0.88182897862232779</v>
      </c>
      <c r="AD60" s="31">
        <v>0</v>
      </c>
      <c r="AE60" s="31" t="s">
        <v>352</v>
      </c>
      <c r="AF60" s="30"/>
      <c r="AG60" s="30" t="s">
        <v>174</v>
      </c>
      <c r="AH60" s="30"/>
      <c r="AI60" s="30"/>
      <c r="AJ60" s="30"/>
      <c r="AK60" s="30"/>
      <c r="AL60" s="30" t="s">
        <v>166</v>
      </c>
      <c r="AM60" s="30"/>
      <c r="AN60" s="30"/>
      <c r="AO60" s="26"/>
    </row>
    <row r="61" spans="1:41">
      <c r="A61" s="30" t="s">
        <v>474</v>
      </c>
      <c r="B61" s="30" t="s">
        <v>445</v>
      </c>
      <c r="C61" s="26" t="s">
        <v>446</v>
      </c>
      <c r="D61" s="30" t="s">
        <v>475</v>
      </c>
      <c r="E61" s="31">
        <v>1</v>
      </c>
      <c r="F61" s="31">
        <v>1</v>
      </c>
      <c r="G61" s="30" t="s">
        <v>89</v>
      </c>
      <c r="H61" s="30"/>
      <c r="I61" s="30">
        <v>43</v>
      </c>
      <c r="J61" s="120">
        <v>732</v>
      </c>
      <c r="K61" s="33">
        <v>17.023255813953487</v>
      </c>
      <c r="L61" s="32">
        <v>5.8743169398907105</v>
      </c>
      <c r="M61" s="32">
        <v>26</v>
      </c>
      <c r="N61" s="32">
        <v>28.73076923076923</v>
      </c>
      <c r="O61" s="127">
        <v>0.66815742397137745</v>
      </c>
      <c r="P61" s="32">
        <v>26.96153846153846</v>
      </c>
      <c r="Q61" s="127">
        <v>0.93842034805890229</v>
      </c>
      <c r="R61" s="135">
        <v>42</v>
      </c>
      <c r="S61" s="32">
        <v>672</v>
      </c>
      <c r="T61" s="138">
        <v>1.6153846153846154</v>
      </c>
      <c r="U61" s="138">
        <v>1.5384615384615385</v>
      </c>
      <c r="V61" s="32">
        <v>1127</v>
      </c>
      <c r="W61" s="120">
        <v>684</v>
      </c>
      <c r="X61" s="127">
        <v>0.62701252236135951</v>
      </c>
      <c r="Y61" s="144">
        <v>154.69735182849936</v>
      </c>
      <c r="Z61" s="164">
        <v>1</v>
      </c>
      <c r="AA61" s="148">
        <v>131.01754198595572</v>
      </c>
      <c r="AB61" s="148">
        <v>1132.3846153846152</v>
      </c>
      <c r="AC61" s="157">
        <v>0.64642347666598743</v>
      </c>
      <c r="AD61" s="31">
        <v>0</v>
      </c>
      <c r="AE61" s="31" t="s">
        <v>352</v>
      </c>
      <c r="AF61" s="30"/>
      <c r="AG61" s="30" t="s">
        <v>179</v>
      </c>
      <c r="AH61" s="30" t="s">
        <v>231</v>
      </c>
      <c r="AI61" s="30"/>
      <c r="AJ61" s="30"/>
      <c r="AK61" s="30"/>
      <c r="AL61" s="30" t="s">
        <v>166</v>
      </c>
      <c r="AM61" s="30"/>
      <c r="AN61" s="30"/>
      <c r="AO61" s="26" t="s">
        <v>471</v>
      </c>
    </row>
    <row r="62" spans="1:41" ht="12" customHeight="1">
      <c r="A62" s="30" t="s">
        <v>477</v>
      </c>
      <c r="B62" s="30" t="s">
        <v>445</v>
      </c>
      <c r="C62" s="26" t="s">
        <v>446</v>
      </c>
      <c r="D62" s="30" t="s">
        <v>478</v>
      </c>
      <c r="E62" s="31">
        <v>1</v>
      </c>
      <c r="F62" s="31">
        <v>0</v>
      </c>
      <c r="G62" s="30" t="s">
        <v>93</v>
      </c>
      <c r="H62" s="30"/>
      <c r="I62" s="30">
        <v>55</v>
      </c>
      <c r="J62" s="120">
        <v>1856</v>
      </c>
      <c r="K62" s="33">
        <v>33.745454545454542</v>
      </c>
      <c r="L62" s="32">
        <v>2.9633620689655173</v>
      </c>
      <c r="M62" s="32">
        <v>25</v>
      </c>
      <c r="N62" s="32">
        <v>19.88</v>
      </c>
      <c r="O62" s="127">
        <v>0.36145454545454542</v>
      </c>
      <c r="P62" s="32">
        <v>18.16</v>
      </c>
      <c r="Q62" s="127">
        <v>0.91348088531187133</v>
      </c>
      <c r="R62" s="135">
        <v>50</v>
      </c>
      <c r="S62" s="32">
        <v>800</v>
      </c>
      <c r="T62" s="138">
        <v>2</v>
      </c>
      <c r="U62" s="138">
        <v>1</v>
      </c>
      <c r="V62" s="32">
        <v>908</v>
      </c>
      <c r="W62" s="120">
        <v>0</v>
      </c>
      <c r="X62" s="127">
        <v>0.33018181818181819</v>
      </c>
      <c r="Y62" s="144">
        <v>48.922413793103445</v>
      </c>
      <c r="Z62" s="164">
        <v>0</v>
      </c>
      <c r="AA62" s="148">
        <v>82.134780642243328</v>
      </c>
      <c r="AB62" s="148">
        <v>908</v>
      </c>
      <c r="AC62" s="157">
        <v>2.0440528634361232</v>
      </c>
      <c r="AD62" s="31">
        <v>0</v>
      </c>
      <c r="AE62" s="31"/>
      <c r="AF62" s="30" t="s">
        <v>476</v>
      </c>
      <c r="AG62" s="30"/>
      <c r="AH62" s="30"/>
      <c r="AI62" s="30"/>
      <c r="AJ62" s="30"/>
      <c r="AK62" s="30"/>
      <c r="AL62" s="30"/>
      <c r="AM62" s="30"/>
      <c r="AN62" s="30"/>
      <c r="AO62" s="26"/>
    </row>
    <row r="63" spans="1:41" ht="12" customHeight="1">
      <c r="A63" s="30" t="s">
        <v>479</v>
      </c>
      <c r="B63" s="30" t="s">
        <v>445</v>
      </c>
      <c r="C63" s="26" t="s">
        <v>446</v>
      </c>
      <c r="D63" s="30" t="s">
        <v>480</v>
      </c>
      <c r="E63" s="31">
        <v>1</v>
      </c>
      <c r="F63" s="31">
        <v>0</v>
      </c>
      <c r="G63" s="30" t="s">
        <v>93</v>
      </c>
      <c r="H63" s="30"/>
      <c r="I63" s="30">
        <v>32</v>
      </c>
      <c r="J63" s="120">
        <v>619</v>
      </c>
      <c r="K63" s="33">
        <v>19.34375</v>
      </c>
      <c r="L63" s="32">
        <v>5.1696284329563813</v>
      </c>
      <c r="M63" s="32">
        <v>16</v>
      </c>
      <c r="N63" s="32">
        <v>18.6875</v>
      </c>
      <c r="O63" s="127">
        <v>0.583984375</v>
      </c>
      <c r="P63" s="32">
        <v>17.6875</v>
      </c>
      <c r="Q63" s="127">
        <v>0.94648829431438131</v>
      </c>
      <c r="R63" s="135">
        <v>32</v>
      </c>
      <c r="S63" s="32">
        <v>512</v>
      </c>
      <c r="T63" s="138">
        <v>2</v>
      </c>
      <c r="U63" s="138">
        <v>1</v>
      </c>
      <c r="V63" s="32">
        <v>566</v>
      </c>
      <c r="W63" s="120">
        <v>0</v>
      </c>
      <c r="X63" s="127">
        <v>0.552734375</v>
      </c>
      <c r="Y63" s="144">
        <v>91.437802907915994</v>
      </c>
      <c r="Z63" s="164">
        <v>0</v>
      </c>
      <c r="AA63" s="148">
        <v>87.99751243781094</v>
      </c>
      <c r="AB63" s="148">
        <v>566</v>
      </c>
      <c r="AC63" s="157">
        <v>1.0936395759717314</v>
      </c>
      <c r="AD63" s="31">
        <v>0</v>
      </c>
      <c r="AE63" s="31"/>
      <c r="AF63" s="30" t="s">
        <v>476</v>
      </c>
      <c r="AG63" s="30"/>
      <c r="AH63" s="30"/>
      <c r="AI63" s="30"/>
      <c r="AJ63" s="30"/>
      <c r="AK63" s="30"/>
      <c r="AL63" s="30"/>
      <c r="AM63" s="30"/>
      <c r="AN63" s="30"/>
      <c r="AO63" s="26"/>
    </row>
    <row r="64" spans="1:41" ht="12" customHeight="1">
      <c r="A64" s="30" t="s">
        <v>1404</v>
      </c>
      <c r="B64" s="30" t="s">
        <v>445</v>
      </c>
      <c r="C64" s="26" t="s">
        <v>446</v>
      </c>
      <c r="D64" s="30" t="s">
        <v>1405</v>
      </c>
      <c r="E64" s="31">
        <v>1</v>
      </c>
      <c r="F64" s="31">
        <v>0</v>
      </c>
      <c r="G64" s="30" t="s">
        <v>93</v>
      </c>
      <c r="H64" s="30"/>
      <c r="I64" s="30">
        <v>20</v>
      </c>
      <c r="J64" s="120">
        <v>147</v>
      </c>
      <c r="K64" s="33">
        <v>7.35</v>
      </c>
      <c r="L64" s="32">
        <v>13.605442176870747</v>
      </c>
      <c r="M64" s="32">
        <v>10</v>
      </c>
      <c r="N64" s="32">
        <v>17</v>
      </c>
      <c r="O64" s="127">
        <v>0.85</v>
      </c>
      <c r="P64" s="32">
        <v>14.7</v>
      </c>
      <c r="Q64" s="127">
        <v>0.8647058823529411</v>
      </c>
      <c r="R64" s="135">
        <v>20</v>
      </c>
      <c r="S64" s="32">
        <v>320</v>
      </c>
      <c r="T64" s="138">
        <v>2</v>
      </c>
      <c r="U64" s="138">
        <v>1</v>
      </c>
      <c r="V64" s="32">
        <v>294</v>
      </c>
      <c r="W64" s="120">
        <v>0</v>
      </c>
      <c r="X64" s="127">
        <v>0.73499999999999999</v>
      </c>
      <c r="Y64" s="144">
        <v>200</v>
      </c>
      <c r="Z64" s="164">
        <v>1</v>
      </c>
      <c r="AA64" s="148">
        <v>73.134328358208947</v>
      </c>
      <c r="AB64" s="148">
        <v>294</v>
      </c>
      <c r="AC64" s="157">
        <v>0.5</v>
      </c>
      <c r="AD64" s="31">
        <v>0</v>
      </c>
      <c r="AE64" s="31"/>
      <c r="AF64" s="30" t="s">
        <v>476</v>
      </c>
      <c r="AG64" s="30"/>
      <c r="AH64" s="30"/>
      <c r="AI64" s="30"/>
      <c r="AJ64" s="30"/>
      <c r="AK64" s="30"/>
      <c r="AL64" s="30"/>
      <c r="AM64" s="30"/>
      <c r="AN64" s="30"/>
      <c r="AO64" s="26" t="s">
        <v>1406</v>
      </c>
    </row>
    <row r="65" spans="1:41" ht="12" customHeight="1">
      <c r="A65" s="30" t="s">
        <v>1152</v>
      </c>
      <c r="B65" s="30" t="s">
        <v>1153</v>
      </c>
      <c r="C65" s="26" t="s">
        <v>1154</v>
      </c>
      <c r="D65" s="30" t="s">
        <v>481</v>
      </c>
      <c r="E65" s="31">
        <v>1</v>
      </c>
      <c r="F65" s="31">
        <v>0</v>
      </c>
      <c r="G65" s="30" t="s">
        <v>93</v>
      </c>
      <c r="H65" s="30"/>
      <c r="I65" s="30">
        <v>46</v>
      </c>
      <c r="J65" s="120">
        <v>1874</v>
      </c>
      <c r="K65" s="33">
        <v>40.739130434782609</v>
      </c>
      <c r="L65" s="32">
        <v>2.454642475987193</v>
      </c>
      <c r="M65" s="32">
        <v>13</v>
      </c>
      <c r="N65" s="32">
        <v>27.09090909090909</v>
      </c>
      <c r="O65" s="127">
        <v>0.5889328063241106</v>
      </c>
      <c r="P65" s="32">
        <v>24.53846153846154</v>
      </c>
      <c r="Q65" s="127">
        <v>0.90578213732576163</v>
      </c>
      <c r="R65" s="135">
        <v>40.333333333333329</v>
      </c>
      <c r="S65" s="32">
        <v>645.33333333333326</v>
      </c>
      <c r="T65" s="138">
        <v>3.1025641025641022</v>
      </c>
      <c r="U65" s="138">
        <v>1.6153846153846154</v>
      </c>
      <c r="V65" s="32">
        <v>1100.6666666666667</v>
      </c>
      <c r="W65" s="120">
        <v>48</v>
      </c>
      <c r="X65" s="127">
        <v>0.53344481605351179</v>
      </c>
      <c r="Y65" s="144">
        <v>52.813124264565033</v>
      </c>
      <c r="Z65" s="164">
        <v>0</v>
      </c>
      <c r="AA65" s="148">
        <v>107.04282378519885</v>
      </c>
      <c r="AB65" s="148">
        <v>989.71794871794873</v>
      </c>
      <c r="AC65" s="157">
        <v>1.8934687427135417</v>
      </c>
      <c r="AD65" s="31">
        <v>0</v>
      </c>
      <c r="AE65" s="31"/>
      <c r="AF65" s="30" t="s">
        <v>1137</v>
      </c>
      <c r="AG65" s="30"/>
      <c r="AH65" s="30"/>
      <c r="AI65" s="30"/>
      <c r="AJ65" s="30"/>
      <c r="AK65" s="30"/>
      <c r="AL65" s="30"/>
      <c r="AM65" s="30"/>
      <c r="AN65" s="30"/>
      <c r="AO65" s="26" t="s">
        <v>1155</v>
      </c>
    </row>
    <row r="66" spans="1:41">
      <c r="A66" s="30" t="s">
        <v>1156</v>
      </c>
      <c r="B66" s="30" t="s">
        <v>1153</v>
      </c>
      <c r="C66" s="26" t="s">
        <v>1154</v>
      </c>
      <c r="D66" s="30" t="s">
        <v>1157</v>
      </c>
      <c r="E66" s="31">
        <v>1</v>
      </c>
      <c r="F66" s="31">
        <v>0</v>
      </c>
      <c r="G66" s="30" t="s">
        <v>89</v>
      </c>
      <c r="H66" s="30" t="s">
        <v>72</v>
      </c>
      <c r="I66" s="30">
        <v>50</v>
      </c>
      <c r="J66" s="120">
        <v>987</v>
      </c>
      <c r="K66" s="33">
        <v>19.739999999999998</v>
      </c>
      <c r="L66" s="32">
        <v>5.0658561296859173</v>
      </c>
      <c r="M66" s="32">
        <v>9</v>
      </c>
      <c r="N66" s="32">
        <v>35.111111111111114</v>
      </c>
      <c r="O66" s="127">
        <v>0.7022222222222223</v>
      </c>
      <c r="P66" s="32">
        <v>25</v>
      </c>
      <c r="Q66" s="127">
        <v>0.71202531645569611</v>
      </c>
      <c r="R66" s="135">
        <v>23.499999999999996</v>
      </c>
      <c r="S66" s="32">
        <v>375.99999999999994</v>
      </c>
      <c r="T66" s="138">
        <v>2.6111111111111107</v>
      </c>
      <c r="U66" s="138">
        <v>2</v>
      </c>
      <c r="V66" s="32">
        <v>626.99999999999989</v>
      </c>
      <c r="W66" s="120">
        <v>541.75</v>
      </c>
      <c r="X66" s="127">
        <v>0.5</v>
      </c>
      <c r="Y66" s="144">
        <v>59.523809523809511</v>
      </c>
      <c r="Z66" s="164">
        <v>0</v>
      </c>
      <c r="AA66" s="148">
        <v>58.457711442786056</v>
      </c>
      <c r="AB66" s="148">
        <v>587.49999999999989</v>
      </c>
      <c r="AC66" s="157">
        <v>1.6800000000000004</v>
      </c>
      <c r="AD66" s="31">
        <v>0</v>
      </c>
      <c r="AE66" s="31" t="s">
        <v>352</v>
      </c>
      <c r="AF66" s="30" t="s">
        <v>1158</v>
      </c>
      <c r="AG66" s="30" t="s">
        <v>185</v>
      </c>
      <c r="AH66" s="30" t="s">
        <v>228</v>
      </c>
      <c r="AI66" s="30" t="s">
        <v>174</v>
      </c>
      <c r="AJ66" s="30"/>
      <c r="AK66" s="30"/>
      <c r="AL66" s="30"/>
      <c r="AM66" s="30"/>
      <c r="AN66" s="30"/>
      <c r="AO66" s="26" t="s">
        <v>1159</v>
      </c>
    </row>
    <row r="67" spans="1:41" ht="12" customHeight="1">
      <c r="A67" s="30" t="s">
        <v>482</v>
      </c>
      <c r="B67" s="30" t="s">
        <v>483</v>
      </c>
      <c r="C67" s="26" t="s">
        <v>484</v>
      </c>
      <c r="D67" s="30" t="s">
        <v>485</v>
      </c>
      <c r="E67" s="31">
        <v>1</v>
      </c>
      <c r="F67" s="31">
        <v>0</v>
      </c>
      <c r="G67" s="30" t="s">
        <v>93</v>
      </c>
      <c r="H67" s="30"/>
      <c r="I67" s="30">
        <v>35</v>
      </c>
      <c r="J67" s="120">
        <v>738</v>
      </c>
      <c r="K67" s="33">
        <v>21.085714285714285</v>
      </c>
      <c r="L67" s="32">
        <v>4.742547425474255</v>
      </c>
      <c r="M67" s="32">
        <v>11</v>
      </c>
      <c r="N67" s="32">
        <v>21.818181818181817</v>
      </c>
      <c r="O67" s="127">
        <v>0.62337662337662336</v>
      </c>
      <c r="P67" s="32">
        <v>21.818181818181817</v>
      </c>
      <c r="Q67" s="127">
        <v>1</v>
      </c>
      <c r="R67" s="135">
        <v>23.833333333333336</v>
      </c>
      <c r="S67" s="32">
        <v>381.33333333333337</v>
      </c>
      <c r="T67" s="138">
        <v>2.166666666666667</v>
      </c>
      <c r="U67" s="138">
        <v>1</v>
      </c>
      <c r="V67" s="32">
        <v>520</v>
      </c>
      <c r="W67" s="120">
        <v>0</v>
      </c>
      <c r="X67" s="127">
        <v>0.62337662337662336</v>
      </c>
      <c r="Y67" s="144">
        <v>70.460704607046068</v>
      </c>
      <c r="Z67" s="164">
        <v>0</v>
      </c>
      <c r="AA67" s="148">
        <v>73.916133617626159</v>
      </c>
      <c r="AB67" s="148">
        <v>520</v>
      </c>
      <c r="AC67" s="157">
        <v>1.4192307692307693</v>
      </c>
      <c r="AD67" s="31">
        <v>0</v>
      </c>
      <c r="AE67" s="31" t="s">
        <v>352</v>
      </c>
      <c r="AF67" s="30" t="s">
        <v>486</v>
      </c>
      <c r="AG67" s="30"/>
      <c r="AH67" s="30"/>
      <c r="AI67" s="30"/>
      <c r="AJ67" s="30"/>
      <c r="AK67" s="30"/>
      <c r="AL67" s="30"/>
      <c r="AM67" s="30"/>
      <c r="AN67" s="30"/>
      <c r="AO67" s="26" t="s">
        <v>487</v>
      </c>
    </row>
    <row r="68" spans="1:41">
      <c r="A68" s="30" t="s">
        <v>488</v>
      </c>
      <c r="B68" s="30" t="s">
        <v>489</v>
      </c>
      <c r="C68" s="26" t="s">
        <v>490</v>
      </c>
      <c r="D68" s="30" t="s">
        <v>491</v>
      </c>
      <c r="E68" s="31">
        <v>1</v>
      </c>
      <c r="F68" s="31">
        <v>1</v>
      </c>
      <c r="G68" s="30" t="s">
        <v>89</v>
      </c>
      <c r="H68" s="30" t="s">
        <v>72</v>
      </c>
      <c r="I68" s="30">
        <v>60</v>
      </c>
      <c r="J68" s="120">
        <v>768</v>
      </c>
      <c r="K68" s="33">
        <v>12.8</v>
      </c>
      <c r="L68" s="32">
        <v>7.8125</v>
      </c>
      <c r="M68" s="32">
        <v>16</v>
      </c>
      <c r="N68" s="32">
        <v>46.5</v>
      </c>
      <c r="O68" s="127">
        <v>0.77500000000000002</v>
      </c>
      <c r="P68" s="32">
        <v>39.0625</v>
      </c>
      <c r="Q68" s="127">
        <v>0.84005376344086025</v>
      </c>
      <c r="R68" s="135">
        <v>40.5</v>
      </c>
      <c r="S68" s="32">
        <v>648</v>
      </c>
      <c r="T68" s="138">
        <v>2.53125</v>
      </c>
      <c r="U68" s="138">
        <v>2.25</v>
      </c>
      <c r="V68" s="32">
        <v>1613.5</v>
      </c>
      <c r="W68" s="120">
        <v>1847.5</v>
      </c>
      <c r="X68" s="127">
        <v>0.65104166666666663</v>
      </c>
      <c r="Y68" s="144">
        <v>205.99365234375</v>
      </c>
      <c r="Z68" s="164">
        <v>1</v>
      </c>
      <c r="AA68" s="148">
        <v>131.18003731343282</v>
      </c>
      <c r="AB68" s="148">
        <v>1582.03125</v>
      </c>
      <c r="AC68" s="157">
        <v>0.48545185185185186</v>
      </c>
      <c r="AD68" s="31">
        <v>0</v>
      </c>
      <c r="AE68" s="31" t="s">
        <v>352</v>
      </c>
      <c r="AF68" s="30"/>
      <c r="AG68" s="30" t="s">
        <v>174</v>
      </c>
      <c r="AH68" s="30" t="s">
        <v>179</v>
      </c>
      <c r="AI68" s="30" t="s">
        <v>231</v>
      </c>
      <c r="AJ68" s="30"/>
      <c r="AK68" s="30"/>
      <c r="AL68" s="30"/>
      <c r="AM68" s="30"/>
      <c r="AN68" s="30"/>
      <c r="AO68" s="26" t="s">
        <v>492</v>
      </c>
    </row>
    <row r="69" spans="1:41">
      <c r="A69" s="30" t="s">
        <v>493</v>
      </c>
      <c r="B69" s="30" t="s">
        <v>489</v>
      </c>
      <c r="C69" s="26" t="s">
        <v>490</v>
      </c>
      <c r="D69" s="30" t="s">
        <v>494</v>
      </c>
      <c r="E69" s="31">
        <v>1</v>
      </c>
      <c r="F69" s="31">
        <v>1</v>
      </c>
      <c r="G69" s="30" t="s">
        <v>89</v>
      </c>
      <c r="H69" s="30" t="s">
        <v>72</v>
      </c>
      <c r="I69" s="30">
        <v>28</v>
      </c>
      <c r="J69" s="120">
        <v>414</v>
      </c>
      <c r="K69" s="33">
        <v>14.785714285714286</v>
      </c>
      <c r="L69" s="32">
        <v>6.7632850241545892</v>
      </c>
      <c r="M69" s="32">
        <v>21</v>
      </c>
      <c r="N69" s="32">
        <v>24.80952380952381</v>
      </c>
      <c r="O69" s="127">
        <v>0.88605442176870752</v>
      </c>
      <c r="P69" s="32">
        <v>20.904761904761905</v>
      </c>
      <c r="Q69" s="127">
        <v>0.8426103646833013</v>
      </c>
      <c r="R69" s="135">
        <v>36.166666666666671</v>
      </c>
      <c r="S69" s="32">
        <v>578.66666666666674</v>
      </c>
      <c r="T69" s="138">
        <v>1.7222222222222225</v>
      </c>
      <c r="U69" s="138">
        <v>1.6190476190476191</v>
      </c>
      <c r="V69" s="32">
        <v>751.83333333333326</v>
      </c>
      <c r="W69" s="120">
        <v>520</v>
      </c>
      <c r="X69" s="127">
        <v>0.74659863945578231</v>
      </c>
      <c r="Y69" s="144">
        <v>182.62211486849171</v>
      </c>
      <c r="Z69" s="164">
        <v>1</v>
      </c>
      <c r="AA69" s="148">
        <v>134.33822948748323</v>
      </c>
      <c r="AB69" s="148">
        <v>756.05555555555566</v>
      </c>
      <c r="AC69" s="157">
        <v>0.54757880814167093</v>
      </c>
      <c r="AD69" s="31">
        <v>0</v>
      </c>
      <c r="AE69" s="31" t="s">
        <v>352</v>
      </c>
      <c r="AF69" s="30"/>
      <c r="AG69" s="30" t="s">
        <v>174</v>
      </c>
      <c r="AH69" s="30"/>
      <c r="AI69" s="30"/>
      <c r="AJ69" s="30"/>
      <c r="AK69" s="30"/>
      <c r="AL69" s="30" t="s">
        <v>166</v>
      </c>
      <c r="AM69" s="30"/>
      <c r="AN69" s="30"/>
      <c r="AO69" s="26" t="s">
        <v>495</v>
      </c>
    </row>
    <row r="70" spans="1:41">
      <c r="A70" s="30" t="s">
        <v>496</v>
      </c>
      <c r="B70" s="30" t="s">
        <v>489</v>
      </c>
      <c r="C70" s="26" t="s">
        <v>490</v>
      </c>
      <c r="D70" s="30" t="s">
        <v>497</v>
      </c>
      <c r="E70" s="31">
        <v>1</v>
      </c>
      <c r="F70" s="31">
        <v>1</v>
      </c>
      <c r="G70" s="30" t="s">
        <v>89</v>
      </c>
      <c r="H70" s="30" t="s">
        <v>72</v>
      </c>
      <c r="I70" s="30">
        <v>27</v>
      </c>
      <c r="J70" s="120">
        <v>402</v>
      </c>
      <c r="K70" s="33">
        <v>14.888888888888889</v>
      </c>
      <c r="L70" s="32">
        <v>6.7164179104477615</v>
      </c>
      <c r="M70" s="32">
        <v>21</v>
      </c>
      <c r="N70" s="32">
        <v>24.476190476190474</v>
      </c>
      <c r="O70" s="127">
        <v>0.90652557319223981</v>
      </c>
      <c r="P70" s="32">
        <v>20.61904761904762</v>
      </c>
      <c r="Q70" s="127">
        <v>0.84241245136186782</v>
      </c>
      <c r="R70" s="135">
        <v>37.36</v>
      </c>
      <c r="S70" s="32">
        <v>597.76</v>
      </c>
      <c r="T70" s="138">
        <v>1.779047619047619</v>
      </c>
      <c r="U70" s="138">
        <v>1.6190476190476191</v>
      </c>
      <c r="V70" s="32">
        <v>701.68</v>
      </c>
      <c r="W70" s="120">
        <v>438</v>
      </c>
      <c r="X70" s="127">
        <v>0.76366843033509701</v>
      </c>
      <c r="Y70" s="144">
        <v>191.62378583274105</v>
      </c>
      <c r="Z70" s="164">
        <v>1</v>
      </c>
      <c r="AA70" s="148">
        <v>141.94354506128965</v>
      </c>
      <c r="AB70" s="148">
        <v>770.32761904761901</v>
      </c>
      <c r="AC70" s="157">
        <v>0.52185588321110132</v>
      </c>
      <c r="AD70" s="31">
        <v>0</v>
      </c>
      <c r="AE70" s="31" t="s">
        <v>352</v>
      </c>
      <c r="AF70" s="30"/>
      <c r="AG70" s="30" t="s">
        <v>174</v>
      </c>
      <c r="AH70" s="30"/>
      <c r="AI70" s="30"/>
      <c r="AJ70" s="30"/>
      <c r="AK70" s="30"/>
      <c r="AL70" s="30" t="s">
        <v>166</v>
      </c>
      <c r="AM70" s="30"/>
      <c r="AN70" s="30"/>
      <c r="AO70" s="26" t="s">
        <v>498</v>
      </c>
    </row>
    <row r="71" spans="1:41">
      <c r="A71" s="30" t="s">
        <v>499</v>
      </c>
      <c r="B71" s="30" t="s">
        <v>489</v>
      </c>
      <c r="C71" s="26" t="s">
        <v>490</v>
      </c>
      <c r="D71" s="30" t="s">
        <v>500</v>
      </c>
      <c r="E71" s="31">
        <v>1</v>
      </c>
      <c r="F71" s="31">
        <v>1</v>
      </c>
      <c r="G71" s="30" t="s">
        <v>89</v>
      </c>
      <c r="H71" s="30" t="s">
        <v>72</v>
      </c>
      <c r="I71" s="30">
        <v>27</v>
      </c>
      <c r="J71" s="120">
        <v>402</v>
      </c>
      <c r="K71" s="33">
        <v>14.888888888888889</v>
      </c>
      <c r="L71" s="32">
        <v>6.7164179104477615</v>
      </c>
      <c r="M71" s="32">
        <v>15</v>
      </c>
      <c r="N71" s="32">
        <v>22.933333333333334</v>
      </c>
      <c r="O71" s="127">
        <v>0.84938271604938276</v>
      </c>
      <c r="P71" s="32">
        <v>17.333333333333332</v>
      </c>
      <c r="Q71" s="127">
        <v>0.75581395348837199</v>
      </c>
      <c r="R71" s="135">
        <v>30</v>
      </c>
      <c r="S71" s="32">
        <v>480</v>
      </c>
      <c r="T71" s="138">
        <v>2</v>
      </c>
      <c r="U71" s="138">
        <v>1.7333333333333334</v>
      </c>
      <c r="V71" s="32">
        <v>462</v>
      </c>
      <c r="W71" s="120">
        <v>315</v>
      </c>
      <c r="X71" s="127">
        <v>0.64197530864197527</v>
      </c>
      <c r="Y71" s="144">
        <v>129.35323383084577</v>
      </c>
      <c r="Z71" s="164">
        <v>1</v>
      </c>
      <c r="AA71" s="148">
        <v>95.817210245070925</v>
      </c>
      <c r="AB71" s="148">
        <v>520</v>
      </c>
      <c r="AC71" s="157">
        <v>0.77307692307692311</v>
      </c>
      <c r="AD71" s="31">
        <v>0</v>
      </c>
      <c r="AE71" s="31" t="s">
        <v>352</v>
      </c>
      <c r="AF71" s="30"/>
      <c r="AG71" s="30" t="s">
        <v>174</v>
      </c>
      <c r="AH71" s="30"/>
      <c r="AI71" s="30"/>
      <c r="AJ71" s="30"/>
      <c r="AK71" s="30"/>
      <c r="AL71" s="30" t="s">
        <v>166</v>
      </c>
      <c r="AM71" s="30"/>
      <c r="AN71" s="30"/>
      <c r="AO71" s="26" t="s">
        <v>501</v>
      </c>
    </row>
    <row r="72" spans="1:41">
      <c r="A72" s="30" t="s">
        <v>502</v>
      </c>
      <c r="B72" s="30" t="s">
        <v>489</v>
      </c>
      <c r="C72" s="26" t="s">
        <v>490</v>
      </c>
      <c r="D72" s="30" t="s">
        <v>503</v>
      </c>
      <c r="E72" s="31">
        <v>1</v>
      </c>
      <c r="F72" s="31">
        <v>1</v>
      </c>
      <c r="G72" s="30" t="s">
        <v>89</v>
      </c>
      <c r="H72" s="30" t="s">
        <v>72</v>
      </c>
      <c r="I72" s="30">
        <v>27</v>
      </c>
      <c r="J72" s="120">
        <v>399</v>
      </c>
      <c r="K72" s="33">
        <v>14.777777777777779</v>
      </c>
      <c r="L72" s="32">
        <v>6.7669172932330826</v>
      </c>
      <c r="M72" s="32">
        <v>12</v>
      </c>
      <c r="N72" s="32">
        <v>21.833333333333332</v>
      </c>
      <c r="O72" s="127">
        <v>0.8086419753086419</v>
      </c>
      <c r="P72" s="32">
        <v>17.75</v>
      </c>
      <c r="Q72" s="127">
        <v>0.8129770992366413</v>
      </c>
      <c r="R72" s="135">
        <v>26.166666666666664</v>
      </c>
      <c r="S72" s="32">
        <v>418.66666666666663</v>
      </c>
      <c r="T72" s="138">
        <v>2.1805555555555554</v>
      </c>
      <c r="U72" s="138">
        <v>1.9166666666666667</v>
      </c>
      <c r="V72" s="32">
        <v>418</v>
      </c>
      <c r="W72" s="120">
        <v>332.5</v>
      </c>
      <c r="X72" s="127">
        <v>0.65740740740740744</v>
      </c>
      <c r="Y72" s="144">
        <v>116.40559732664995</v>
      </c>
      <c r="Z72" s="164">
        <v>1</v>
      </c>
      <c r="AA72" s="148">
        <v>85.582888028990837</v>
      </c>
      <c r="AB72" s="148">
        <v>464.45833333333331</v>
      </c>
      <c r="AC72" s="157">
        <v>0.85906521934152691</v>
      </c>
      <c r="AD72" s="31">
        <v>0</v>
      </c>
      <c r="AE72" s="31" t="s">
        <v>352</v>
      </c>
      <c r="AF72" s="30"/>
      <c r="AG72" s="30" t="s">
        <v>174</v>
      </c>
      <c r="AH72" s="30"/>
      <c r="AI72" s="30"/>
      <c r="AJ72" s="30"/>
      <c r="AK72" s="30"/>
      <c r="AL72" s="30" t="s">
        <v>166</v>
      </c>
      <c r="AM72" s="30"/>
      <c r="AN72" s="30"/>
      <c r="AO72" s="26" t="s">
        <v>504</v>
      </c>
    </row>
    <row r="73" spans="1:41">
      <c r="A73" s="30" t="s">
        <v>505</v>
      </c>
      <c r="B73" s="30" t="s">
        <v>489</v>
      </c>
      <c r="C73" s="26" t="s">
        <v>490</v>
      </c>
      <c r="D73" s="30" t="s">
        <v>408</v>
      </c>
      <c r="E73" s="31">
        <v>1</v>
      </c>
      <c r="F73" s="31">
        <v>1</v>
      </c>
      <c r="G73" s="30" t="s">
        <v>89</v>
      </c>
      <c r="H73" s="30" t="s">
        <v>72</v>
      </c>
      <c r="I73" s="30">
        <v>28</v>
      </c>
      <c r="J73" s="120">
        <v>416</v>
      </c>
      <c r="K73" s="33">
        <v>14.857142857142858</v>
      </c>
      <c r="L73" s="32">
        <v>6.7307692307692308</v>
      </c>
      <c r="M73" s="32">
        <v>15</v>
      </c>
      <c r="N73" s="32">
        <v>24</v>
      </c>
      <c r="O73" s="127">
        <v>0.8571428571428571</v>
      </c>
      <c r="P73" s="32">
        <v>16.8</v>
      </c>
      <c r="Q73" s="127">
        <v>0.70000000000000007</v>
      </c>
      <c r="R73" s="135">
        <v>34.999999999999993</v>
      </c>
      <c r="S73" s="32">
        <v>559.99999999999989</v>
      </c>
      <c r="T73" s="138">
        <v>2.333333333333333</v>
      </c>
      <c r="U73" s="138">
        <v>2.0666666666666669</v>
      </c>
      <c r="V73" s="32">
        <v>563.99999999999989</v>
      </c>
      <c r="W73" s="120">
        <v>468</v>
      </c>
      <c r="X73" s="127">
        <v>0.6</v>
      </c>
      <c r="Y73" s="144">
        <v>141.34615384615381</v>
      </c>
      <c r="Z73" s="164">
        <v>1</v>
      </c>
      <c r="AA73" s="148">
        <v>104.47761194029849</v>
      </c>
      <c r="AB73" s="148">
        <v>587.99999999999989</v>
      </c>
      <c r="AC73" s="157">
        <v>0.70748299319727903</v>
      </c>
      <c r="AD73" s="31">
        <v>0</v>
      </c>
      <c r="AE73" s="31" t="s">
        <v>352</v>
      </c>
      <c r="AF73" s="30"/>
      <c r="AG73" s="30" t="s">
        <v>174</v>
      </c>
      <c r="AH73" s="30"/>
      <c r="AI73" s="30"/>
      <c r="AJ73" s="30"/>
      <c r="AK73" s="30"/>
      <c r="AL73" s="30" t="s">
        <v>166</v>
      </c>
      <c r="AM73" s="30"/>
      <c r="AN73" s="30"/>
      <c r="AO73" s="26" t="s">
        <v>506</v>
      </c>
    </row>
    <row r="74" spans="1:41">
      <c r="A74" s="30" t="s">
        <v>507</v>
      </c>
      <c r="B74" s="30" t="s">
        <v>489</v>
      </c>
      <c r="C74" s="26" t="s">
        <v>490</v>
      </c>
      <c r="D74" s="30" t="s">
        <v>410</v>
      </c>
      <c r="E74" s="31">
        <v>1</v>
      </c>
      <c r="F74" s="31">
        <v>1</v>
      </c>
      <c r="G74" s="30" t="s">
        <v>89</v>
      </c>
      <c r="H74" s="30" t="s">
        <v>72</v>
      </c>
      <c r="I74" s="30">
        <v>27</v>
      </c>
      <c r="J74" s="120">
        <v>404</v>
      </c>
      <c r="K74" s="33">
        <v>14.962962962962964</v>
      </c>
      <c r="L74" s="32">
        <v>6.6831683168316829</v>
      </c>
      <c r="M74" s="32">
        <v>14</v>
      </c>
      <c r="N74" s="32">
        <v>25.214285714285715</v>
      </c>
      <c r="O74" s="127">
        <v>0.93386243386243395</v>
      </c>
      <c r="P74" s="32">
        <v>24.214285714285715</v>
      </c>
      <c r="Q74" s="127">
        <v>0.96033994334277617</v>
      </c>
      <c r="R74" s="135">
        <v>35.5</v>
      </c>
      <c r="S74" s="32">
        <v>568</v>
      </c>
      <c r="T74" s="138">
        <v>2.5357142857142856</v>
      </c>
      <c r="U74" s="138">
        <v>2.5</v>
      </c>
      <c r="V74" s="32">
        <v>906.5</v>
      </c>
      <c r="W74" s="120">
        <v>757</v>
      </c>
      <c r="X74" s="127">
        <v>0.89682539682539686</v>
      </c>
      <c r="Y74" s="144">
        <v>212.77404526166904</v>
      </c>
      <c r="Z74" s="164">
        <v>1</v>
      </c>
      <c r="AA74" s="148">
        <v>158.39453526020691</v>
      </c>
      <c r="AB74" s="148">
        <v>859.60714285714289</v>
      </c>
      <c r="AC74" s="157">
        <v>0.46998213469608208</v>
      </c>
      <c r="AD74" s="31">
        <v>0</v>
      </c>
      <c r="AE74" s="31" t="s">
        <v>352</v>
      </c>
      <c r="AF74" s="30"/>
      <c r="AG74" s="30" t="s">
        <v>174</v>
      </c>
      <c r="AH74" s="30"/>
      <c r="AI74" s="30"/>
      <c r="AJ74" s="30"/>
      <c r="AK74" s="30"/>
      <c r="AL74" s="30" t="s">
        <v>166</v>
      </c>
      <c r="AM74" s="30"/>
      <c r="AN74" s="30"/>
      <c r="AO74" s="26" t="s">
        <v>508</v>
      </c>
    </row>
    <row r="75" spans="1:41">
      <c r="A75" s="30" t="s">
        <v>509</v>
      </c>
      <c r="B75" s="30" t="s">
        <v>489</v>
      </c>
      <c r="C75" s="26" t="s">
        <v>490</v>
      </c>
      <c r="D75" s="30" t="s">
        <v>510</v>
      </c>
      <c r="E75" s="31">
        <v>1</v>
      </c>
      <c r="F75" s="31">
        <v>1</v>
      </c>
      <c r="G75" s="30" t="s">
        <v>89</v>
      </c>
      <c r="H75" s="30" t="s">
        <v>72</v>
      </c>
      <c r="I75" s="30">
        <v>27</v>
      </c>
      <c r="J75" s="120">
        <v>412</v>
      </c>
      <c r="K75" s="33">
        <v>15.25925925925926</v>
      </c>
      <c r="L75" s="32">
        <v>6.5533980582524274</v>
      </c>
      <c r="M75" s="32">
        <v>13</v>
      </c>
      <c r="N75" s="32">
        <v>23</v>
      </c>
      <c r="O75" s="127">
        <v>0.85185185185185186</v>
      </c>
      <c r="P75" s="32">
        <v>19.23076923076923</v>
      </c>
      <c r="Q75" s="127">
        <v>0.83612040133779264</v>
      </c>
      <c r="R75" s="135">
        <v>37.599999999999994</v>
      </c>
      <c r="S75" s="32">
        <v>601.59999999999991</v>
      </c>
      <c r="T75" s="138">
        <v>2.8923076923076918</v>
      </c>
      <c r="U75" s="138">
        <v>2.3846153846153846</v>
      </c>
      <c r="V75" s="32">
        <v>722</v>
      </c>
      <c r="W75" s="120">
        <v>690</v>
      </c>
      <c r="X75" s="127">
        <v>0.71225071225071224</v>
      </c>
      <c r="Y75" s="144">
        <v>175.50410754294248</v>
      </c>
      <c r="Z75" s="164">
        <v>1</v>
      </c>
      <c r="AA75" s="148">
        <v>133.23694915734714</v>
      </c>
      <c r="AB75" s="148">
        <v>723.07692307692298</v>
      </c>
      <c r="AC75" s="157">
        <v>0.56978723404255327</v>
      </c>
      <c r="AD75" s="31">
        <v>0</v>
      </c>
      <c r="AE75" s="31" t="s">
        <v>352</v>
      </c>
      <c r="AF75" s="30"/>
      <c r="AG75" s="30" t="s">
        <v>174</v>
      </c>
      <c r="AH75" s="30"/>
      <c r="AI75" s="30"/>
      <c r="AJ75" s="30"/>
      <c r="AK75" s="30"/>
      <c r="AL75" s="30" t="s">
        <v>166</v>
      </c>
      <c r="AM75" s="30"/>
      <c r="AN75" s="30"/>
      <c r="AO75" s="26" t="s">
        <v>511</v>
      </c>
    </row>
    <row r="76" spans="1:41">
      <c r="A76" s="30" t="s">
        <v>512</v>
      </c>
      <c r="B76" s="30" t="s">
        <v>489</v>
      </c>
      <c r="C76" s="26" t="s">
        <v>490</v>
      </c>
      <c r="D76" s="30" t="s">
        <v>513</v>
      </c>
      <c r="E76" s="31">
        <v>1</v>
      </c>
      <c r="F76" s="31">
        <v>1</v>
      </c>
      <c r="G76" s="30" t="s">
        <v>89</v>
      </c>
      <c r="H76" s="30" t="s">
        <v>72</v>
      </c>
      <c r="I76" s="30">
        <v>29</v>
      </c>
      <c r="J76" s="120">
        <v>441</v>
      </c>
      <c r="K76" s="33">
        <v>15.206896551724139</v>
      </c>
      <c r="L76" s="32">
        <v>6.5759637188208613</v>
      </c>
      <c r="M76" s="32">
        <v>10</v>
      </c>
      <c r="N76" s="32">
        <v>24.9</v>
      </c>
      <c r="O76" s="127">
        <v>0.85862068965517235</v>
      </c>
      <c r="P76" s="32">
        <v>20.6</v>
      </c>
      <c r="Q76" s="127">
        <v>0.82730923694779124</v>
      </c>
      <c r="R76" s="135">
        <v>29.999999999999996</v>
      </c>
      <c r="S76" s="32">
        <v>479.99999999999994</v>
      </c>
      <c r="T76" s="138">
        <v>2.9999999999999996</v>
      </c>
      <c r="U76" s="138">
        <v>2.4</v>
      </c>
      <c r="V76" s="32">
        <v>617.99999999999989</v>
      </c>
      <c r="W76" s="120">
        <v>618</v>
      </c>
      <c r="X76" s="127">
        <v>0.71034482758620698</v>
      </c>
      <c r="Y76" s="144">
        <v>140.1360544217687</v>
      </c>
      <c r="Z76" s="164">
        <v>1</v>
      </c>
      <c r="AA76" s="148">
        <v>106.0216160576428</v>
      </c>
      <c r="AB76" s="148">
        <v>618</v>
      </c>
      <c r="AC76" s="157">
        <v>0.71359223300970875</v>
      </c>
      <c r="AD76" s="31">
        <v>0</v>
      </c>
      <c r="AE76" s="31" t="s">
        <v>352</v>
      </c>
      <c r="AF76" s="30"/>
      <c r="AG76" s="30" t="s">
        <v>174</v>
      </c>
      <c r="AH76" s="30" t="s">
        <v>179</v>
      </c>
      <c r="AI76" s="30" t="s">
        <v>231</v>
      </c>
      <c r="AJ76" s="30"/>
      <c r="AK76" s="30"/>
      <c r="AL76" s="30" t="s">
        <v>166</v>
      </c>
      <c r="AM76" s="30"/>
      <c r="AN76" s="30"/>
      <c r="AO76" s="26" t="s">
        <v>514</v>
      </c>
    </row>
    <row r="77" spans="1:41">
      <c r="A77" s="30" t="s">
        <v>1171</v>
      </c>
      <c r="B77" s="30" t="s">
        <v>489</v>
      </c>
      <c r="C77" s="26" t="s">
        <v>490</v>
      </c>
      <c r="D77" s="30" t="s">
        <v>605</v>
      </c>
      <c r="E77" s="31">
        <v>1</v>
      </c>
      <c r="F77" s="31">
        <v>0</v>
      </c>
      <c r="G77" s="30" t="s">
        <v>89</v>
      </c>
      <c r="H77" s="30"/>
      <c r="I77" s="30">
        <v>26</v>
      </c>
      <c r="J77" s="120">
        <v>717</v>
      </c>
      <c r="K77" s="33">
        <v>27.576923076923077</v>
      </c>
      <c r="L77" s="32">
        <v>3.6262203626220364</v>
      </c>
      <c r="M77" s="32">
        <v>12</v>
      </c>
      <c r="N77" s="32">
        <v>22.166666666666668</v>
      </c>
      <c r="O77" s="127">
        <v>0.85256410256410264</v>
      </c>
      <c r="P77" s="32">
        <v>19.25</v>
      </c>
      <c r="Q77" s="127">
        <v>0.86842105263157887</v>
      </c>
      <c r="R77" s="135">
        <v>22.36</v>
      </c>
      <c r="S77" s="32">
        <v>357.76</v>
      </c>
      <c r="T77" s="138">
        <v>1.8633333333333333</v>
      </c>
      <c r="U77" s="138">
        <v>1.3333333333333333</v>
      </c>
      <c r="V77" s="32">
        <v>338.44</v>
      </c>
      <c r="W77" s="120">
        <v>320</v>
      </c>
      <c r="X77" s="127">
        <v>0.74038461538461542</v>
      </c>
      <c r="Y77" s="144">
        <v>60.032078103207809</v>
      </c>
      <c r="Z77" s="164">
        <v>0</v>
      </c>
      <c r="AA77" s="148">
        <v>82.363184079601979</v>
      </c>
      <c r="AB77" s="148">
        <v>430.43</v>
      </c>
      <c r="AC77" s="157">
        <v>1.6657760843807354</v>
      </c>
      <c r="AD77" s="31">
        <v>0</v>
      </c>
      <c r="AE77" s="31"/>
      <c r="AF77" s="30" t="s">
        <v>1172</v>
      </c>
      <c r="AG77" s="30"/>
      <c r="AH77" s="30"/>
      <c r="AI77" s="30"/>
      <c r="AJ77" s="30"/>
      <c r="AK77" s="30"/>
      <c r="AL77" s="30"/>
      <c r="AM77" s="30"/>
      <c r="AN77" s="30"/>
      <c r="AO77" s="26" t="s">
        <v>1173</v>
      </c>
    </row>
    <row r="78" spans="1:41">
      <c r="A78" s="30" t="s">
        <v>515</v>
      </c>
      <c r="B78" s="30" t="s">
        <v>489</v>
      </c>
      <c r="C78" s="26" t="s">
        <v>490</v>
      </c>
      <c r="D78" s="30" t="s">
        <v>516</v>
      </c>
      <c r="E78" s="31">
        <v>1</v>
      </c>
      <c r="F78" s="31">
        <v>1</v>
      </c>
      <c r="G78" s="30" t="s">
        <v>89</v>
      </c>
      <c r="H78" s="30" t="s">
        <v>72</v>
      </c>
      <c r="I78" s="30">
        <v>56</v>
      </c>
      <c r="J78" s="120">
        <v>968</v>
      </c>
      <c r="K78" s="33">
        <v>17.285714285714285</v>
      </c>
      <c r="L78" s="32">
        <v>5.785123966942149</v>
      </c>
      <c r="M78" s="32">
        <v>14</v>
      </c>
      <c r="N78" s="32">
        <v>41.857142857142854</v>
      </c>
      <c r="O78" s="127">
        <v>0.74744897959183665</v>
      </c>
      <c r="P78" s="32">
        <v>36.357142857142854</v>
      </c>
      <c r="Q78" s="127">
        <v>0.8686006825938567</v>
      </c>
      <c r="R78" s="135">
        <v>39.999999999999993</v>
      </c>
      <c r="S78" s="32">
        <v>639.99999999999989</v>
      </c>
      <c r="T78" s="138">
        <v>2.8571428571428568</v>
      </c>
      <c r="U78" s="138">
        <v>2.2857142857142856</v>
      </c>
      <c r="V78" s="32">
        <v>1454.9999999999998</v>
      </c>
      <c r="W78" s="120">
        <v>1477</v>
      </c>
      <c r="X78" s="127">
        <v>0.64923469387755095</v>
      </c>
      <c r="Y78" s="144">
        <v>150.23612750885474</v>
      </c>
      <c r="Z78" s="164">
        <v>1</v>
      </c>
      <c r="AA78" s="148">
        <v>129.20093410498524</v>
      </c>
      <c r="AB78" s="148">
        <v>1454.2857142857138</v>
      </c>
      <c r="AC78" s="157">
        <v>0.66561886051080577</v>
      </c>
      <c r="AD78" s="31">
        <v>0</v>
      </c>
      <c r="AE78" s="31" t="s">
        <v>352</v>
      </c>
      <c r="AF78" s="30"/>
      <c r="AG78" s="30" t="s">
        <v>174</v>
      </c>
      <c r="AH78" s="30" t="s">
        <v>179</v>
      </c>
      <c r="AI78" s="30" t="s">
        <v>231</v>
      </c>
      <c r="AJ78" s="30"/>
      <c r="AK78" s="30"/>
      <c r="AL78" s="30"/>
      <c r="AM78" s="30"/>
      <c r="AN78" s="30"/>
      <c r="AO78" s="26" t="s">
        <v>517</v>
      </c>
    </row>
    <row r="79" spans="1:41">
      <c r="A79" s="30" t="s">
        <v>518</v>
      </c>
      <c r="B79" s="30" t="s">
        <v>489</v>
      </c>
      <c r="C79" s="26" t="s">
        <v>490</v>
      </c>
      <c r="D79" s="30" t="s">
        <v>519</v>
      </c>
      <c r="E79" s="31">
        <v>1</v>
      </c>
      <c r="F79" s="31">
        <v>1</v>
      </c>
      <c r="G79" s="30" t="s">
        <v>89</v>
      </c>
      <c r="H79" s="30" t="s">
        <v>72</v>
      </c>
      <c r="I79" s="30">
        <v>48</v>
      </c>
      <c r="J79" s="120">
        <v>831</v>
      </c>
      <c r="K79" s="33">
        <v>17.3125</v>
      </c>
      <c r="L79" s="32">
        <v>5.7761732851985563</v>
      </c>
      <c r="M79" s="32">
        <v>11</v>
      </c>
      <c r="N79" s="32">
        <v>39.727272727272727</v>
      </c>
      <c r="O79" s="127">
        <v>0.82765151515151514</v>
      </c>
      <c r="P79" s="32">
        <v>27.181818181818183</v>
      </c>
      <c r="Q79" s="127">
        <v>0.68421052631578949</v>
      </c>
      <c r="R79" s="135">
        <v>33</v>
      </c>
      <c r="S79" s="32">
        <v>528</v>
      </c>
      <c r="T79" s="138">
        <v>3</v>
      </c>
      <c r="U79" s="138">
        <v>2.7272727272727271</v>
      </c>
      <c r="V79" s="32">
        <v>867</v>
      </c>
      <c r="W79" s="120">
        <v>863</v>
      </c>
      <c r="X79" s="127">
        <v>0.56628787878787878</v>
      </c>
      <c r="Y79" s="144">
        <v>107.94223826714801</v>
      </c>
      <c r="Z79" s="164">
        <v>1</v>
      </c>
      <c r="AA79" s="148">
        <v>92.972636815920396</v>
      </c>
      <c r="AB79" s="148">
        <v>897</v>
      </c>
      <c r="AC79" s="157">
        <v>0.9264214046822743</v>
      </c>
      <c r="AD79" s="31">
        <v>0</v>
      </c>
      <c r="AE79" s="31" t="s">
        <v>352</v>
      </c>
      <c r="AF79" s="30"/>
      <c r="AG79" s="30"/>
      <c r="AH79" s="30"/>
      <c r="AI79" s="30"/>
      <c r="AJ79" s="30"/>
      <c r="AK79" s="30"/>
      <c r="AL79" s="30"/>
      <c r="AM79" s="30"/>
      <c r="AN79" s="30"/>
      <c r="AO79" s="26" t="s">
        <v>520</v>
      </c>
    </row>
    <row r="80" spans="1:41">
      <c r="A80" s="30" t="s">
        <v>521</v>
      </c>
      <c r="B80" s="30" t="s">
        <v>489</v>
      </c>
      <c r="C80" s="26" t="s">
        <v>490</v>
      </c>
      <c r="D80" s="30" t="s">
        <v>522</v>
      </c>
      <c r="E80" s="31">
        <v>1</v>
      </c>
      <c r="F80" s="31">
        <v>1</v>
      </c>
      <c r="G80" s="30" t="s">
        <v>89</v>
      </c>
      <c r="H80" s="30" t="s">
        <v>72</v>
      </c>
      <c r="I80" s="30">
        <v>48</v>
      </c>
      <c r="J80" s="120">
        <v>886</v>
      </c>
      <c r="K80" s="33">
        <v>18.458333333333332</v>
      </c>
      <c r="L80" s="32">
        <v>5.4176072234762982</v>
      </c>
      <c r="M80" s="32">
        <v>14</v>
      </c>
      <c r="N80" s="32">
        <v>39.071428571428569</v>
      </c>
      <c r="O80" s="127">
        <v>0.81398809523809523</v>
      </c>
      <c r="P80" s="32">
        <v>31.714285714285715</v>
      </c>
      <c r="Q80" s="127">
        <v>0.81170018281535661</v>
      </c>
      <c r="R80" s="135">
        <v>39.999999999999993</v>
      </c>
      <c r="S80" s="32">
        <v>639.99999999999989</v>
      </c>
      <c r="T80" s="138">
        <v>2.8571428571428568</v>
      </c>
      <c r="U80" s="138">
        <v>2.4285714285714284</v>
      </c>
      <c r="V80" s="32">
        <v>1275.9999999999998</v>
      </c>
      <c r="W80" s="120">
        <v>1379</v>
      </c>
      <c r="X80" s="127">
        <v>0.6607142857142857</v>
      </c>
      <c r="Y80" s="144">
        <v>143.17961947758783</v>
      </c>
      <c r="Z80" s="164">
        <v>1</v>
      </c>
      <c r="AA80" s="148">
        <v>131.48542999289265</v>
      </c>
      <c r="AB80" s="148">
        <v>1268.5714285714282</v>
      </c>
      <c r="AC80" s="157">
        <v>0.69842342342342367</v>
      </c>
      <c r="AD80" s="31">
        <v>0</v>
      </c>
      <c r="AE80" s="31" t="s">
        <v>352</v>
      </c>
      <c r="AF80" s="30"/>
      <c r="AG80" s="30" t="s">
        <v>174</v>
      </c>
      <c r="AH80" s="30"/>
      <c r="AI80" s="30"/>
      <c r="AJ80" s="30"/>
      <c r="AK80" s="30"/>
      <c r="AL80" s="30"/>
      <c r="AM80" s="30"/>
      <c r="AN80" s="30"/>
      <c r="AO80" s="26" t="s">
        <v>523</v>
      </c>
    </row>
    <row r="81" spans="1:41">
      <c r="A81" s="30" t="s">
        <v>524</v>
      </c>
      <c r="B81" s="30" t="s">
        <v>489</v>
      </c>
      <c r="C81" s="26" t="s">
        <v>490</v>
      </c>
      <c r="D81" s="30" t="s">
        <v>525</v>
      </c>
      <c r="E81" s="31">
        <v>1</v>
      </c>
      <c r="F81" s="31">
        <v>1</v>
      </c>
      <c r="G81" s="30" t="s">
        <v>89</v>
      </c>
      <c r="H81" s="30" t="s">
        <v>72</v>
      </c>
      <c r="I81" s="30">
        <v>20</v>
      </c>
      <c r="J81" s="120">
        <v>356</v>
      </c>
      <c r="K81" s="33">
        <v>17.8</v>
      </c>
      <c r="L81" s="32">
        <v>5.617977528089888</v>
      </c>
      <c r="M81" s="32">
        <v>7</v>
      </c>
      <c r="N81" s="32">
        <v>19.142857142857142</v>
      </c>
      <c r="O81" s="127">
        <v>0.95714285714285707</v>
      </c>
      <c r="P81" s="32">
        <v>15.285714285714286</v>
      </c>
      <c r="Q81" s="127">
        <v>0.79850746268656725</v>
      </c>
      <c r="R81" s="135">
        <v>23</v>
      </c>
      <c r="S81" s="32">
        <v>368</v>
      </c>
      <c r="T81" s="138">
        <v>3.2857142857142856</v>
      </c>
      <c r="U81" s="138">
        <v>2.8571428571428572</v>
      </c>
      <c r="V81" s="32">
        <v>345</v>
      </c>
      <c r="W81" s="120">
        <v>345</v>
      </c>
      <c r="X81" s="127">
        <v>0.76428571428571435</v>
      </c>
      <c r="Y81" s="144">
        <v>98.756019261637249</v>
      </c>
      <c r="Z81" s="164">
        <v>0</v>
      </c>
      <c r="AA81" s="148">
        <v>87.455579246624026</v>
      </c>
      <c r="AB81" s="148">
        <v>351.57142857142861</v>
      </c>
      <c r="AC81" s="157">
        <v>1.0125965054855748</v>
      </c>
      <c r="AD81" s="31">
        <v>0</v>
      </c>
      <c r="AE81" s="31" t="s">
        <v>352</v>
      </c>
      <c r="AF81" s="30"/>
      <c r="AG81" s="30" t="s">
        <v>174</v>
      </c>
      <c r="AH81" s="30"/>
      <c r="AI81" s="30"/>
      <c r="AJ81" s="30"/>
      <c r="AK81" s="30"/>
      <c r="AL81" s="30" t="s">
        <v>166</v>
      </c>
      <c r="AM81" s="30"/>
      <c r="AN81" s="30"/>
      <c r="AO81" s="26" t="s">
        <v>526</v>
      </c>
    </row>
    <row r="82" spans="1:41" ht="12" customHeight="1">
      <c r="A82" s="30" t="s">
        <v>527</v>
      </c>
      <c r="B82" s="30" t="s">
        <v>489</v>
      </c>
      <c r="C82" s="26" t="s">
        <v>490</v>
      </c>
      <c r="D82" s="30" t="s">
        <v>528</v>
      </c>
      <c r="E82" s="31">
        <v>1</v>
      </c>
      <c r="F82" s="31">
        <v>1</v>
      </c>
      <c r="G82" s="30" t="s">
        <v>87</v>
      </c>
      <c r="H82" s="30" t="s">
        <v>114</v>
      </c>
      <c r="I82" s="30">
        <v>128</v>
      </c>
      <c r="J82" s="120">
        <v>1675</v>
      </c>
      <c r="K82" s="33">
        <v>13.0859375</v>
      </c>
      <c r="L82" s="32">
        <v>7.6417910447761193</v>
      </c>
      <c r="M82" s="32">
        <v>15</v>
      </c>
      <c r="N82" s="32">
        <v>117.2</v>
      </c>
      <c r="O82" s="127">
        <v>0.91562500000000002</v>
      </c>
      <c r="P82" s="32">
        <v>108.93333333333334</v>
      </c>
      <c r="Q82" s="127">
        <v>0.92946530147895334</v>
      </c>
      <c r="R82" s="135">
        <v>36</v>
      </c>
      <c r="S82" s="32">
        <v>576</v>
      </c>
      <c r="T82" s="138">
        <v>2.4</v>
      </c>
      <c r="U82" s="138">
        <v>2.1333333333333333</v>
      </c>
      <c r="V82" s="32">
        <v>3894</v>
      </c>
      <c r="W82" s="120">
        <v>4286.5</v>
      </c>
      <c r="X82" s="127">
        <v>0.8510416666666667</v>
      </c>
      <c r="Y82" s="144">
        <v>234.12537313432838</v>
      </c>
      <c r="Z82" s="164">
        <v>1</v>
      </c>
      <c r="AA82" s="148">
        <v>152.42537313432834</v>
      </c>
      <c r="AB82" s="148">
        <v>3921.6000000000004</v>
      </c>
      <c r="AC82" s="157">
        <v>0.42712158302733572</v>
      </c>
      <c r="AD82" s="31">
        <v>0</v>
      </c>
      <c r="AE82" s="31" t="s">
        <v>352</v>
      </c>
      <c r="AF82" s="30"/>
      <c r="AG82" s="30" t="s">
        <v>174</v>
      </c>
      <c r="AH82" s="30" t="s">
        <v>179</v>
      </c>
      <c r="AI82" s="30" t="s">
        <v>231</v>
      </c>
      <c r="AJ82" s="30"/>
      <c r="AK82" s="30"/>
      <c r="AL82" s="30"/>
      <c r="AM82" s="30"/>
      <c r="AN82" s="30"/>
      <c r="AO82" s="26" t="s">
        <v>529</v>
      </c>
    </row>
    <row r="83" spans="1:41">
      <c r="A83" s="30" t="s">
        <v>530</v>
      </c>
      <c r="B83" s="30" t="s">
        <v>489</v>
      </c>
      <c r="C83" s="26" t="s">
        <v>490</v>
      </c>
      <c r="D83" s="30" t="s">
        <v>531</v>
      </c>
      <c r="E83" s="31">
        <v>1</v>
      </c>
      <c r="F83" s="31">
        <v>1</v>
      </c>
      <c r="G83" s="30" t="s">
        <v>89</v>
      </c>
      <c r="H83" s="30" t="s">
        <v>72</v>
      </c>
      <c r="I83" s="30">
        <v>48</v>
      </c>
      <c r="J83" s="120">
        <v>840</v>
      </c>
      <c r="K83" s="33">
        <v>17.5</v>
      </c>
      <c r="L83" s="32">
        <v>5.7142857142857144</v>
      </c>
      <c r="M83" s="32">
        <v>14</v>
      </c>
      <c r="N83" s="32">
        <v>32.142857142857146</v>
      </c>
      <c r="O83" s="127">
        <v>0.66964285714285721</v>
      </c>
      <c r="P83" s="32">
        <v>30.928571428571427</v>
      </c>
      <c r="Q83" s="127">
        <v>0.96222222222222209</v>
      </c>
      <c r="R83" s="135">
        <v>46</v>
      </c>
      <c r="S83" s="32">
        <v>736</v>
      </c>
      <c r="T83" s="138">
        <v>3.2857142857142856</v>
      </c>
      <c r="U83" s="138">
        <v>3</v>
      </c>
      <c r="V83" s="32">
        <v>1449</v>
      </c>
      <c r="W83" s="120">
        <v>1391</v>
      </c>
      <c r="X83" s="127">
        <v>0.64434523809523803</v>
      </c>
      <c r="Y83" s="144">
        <v>169.3707482993197</v>
      </c>
      <c r="Z83" s="164">
        <v>1</v>
      </c>
      <c r="AA83" s="148">
        <v>147.46209429045248</v>
      </c>
      <c r="AB83" s="148">
        <v>1422.7142857142856</v>
      </c>
      <c r="AC83" s="157">
        <v>0.59042072497238685</v>
      </c>
      <c r="AD83" s="31">
        <v>0</v>
      </c>
      <c r="AE83" s="31" t="s">
        <v>352</v>
      </c>
      <c r="AF83" s="30"/>
      <c r="AG83" s="30" t="s">
        <v>174</v>
      </c>
      <c r="AH83" s="30"/>
      <c r="AI83" s="30"/>
      <c r="AJ83" s="30"/>
      <c r="AK83" s="30"/>
      <c r="AL83" s="30"/>
      <c r="AM83" s="30"/>
      <c r="AN83" s="30"/>
      <c r="AO83" s="26" t="s">
        <v>532</v>
      </c>
    </row>
    <row r="84" spans="1:41">
      <c r="A84" s="30" t="s">
        <v>533</v>
      </c>
      <c r="B84" s="30" t="s">
        <v>489</v>
      </c>
      <c r="C84" s="26" t="s">
        <v>490</v>
      </c>
      <c r="D84" s="30" t="s">
        <v>534</v>
      </c>
      <c r="E84" s="31">
        <v>1</v>
      </c>
      <c r="F84" s="31">
        <v>1</v>
      </c>
      <c r="G84" s="30" t="s">
        <v>89</v>
      </c>
      <c r="H84" s="30" t="s">
        <v>72</v>
      </c>
      <c r="I84" s="30">
        <v>48</v>
      </c>
      <c r="J84" s="120">
        <v>843</v>
      </c>
      <c r="K84" s="33">
        <v>17.5625</v>
      </c>
      <c r="L84" s="32">
        <v>5.6939501779359434</v>
      </c>
      <c r="M84" s="32">
        <v>10</v>
      </c>
      <c r="N84" s="32">
        <v>34</v>
      </c>
      <c r="O84" s="127">
        <v>0.70833333333333337</v>
      </c>
      <c r="P84" s="32">
        <v>30.1</v>
      </c>
      <c r="Q84" s="127">
        <v>0.8852941176470589</v>
      </c>
      <c r="R84" s="135">
        <v>38</v>
      </c>
      <c r="S84" s="32">
        <v>608</v>
      </c>
      <c r="T84" s="138">
        <v>3.8</v>
      </c>
      <c r="U84" s="138">
        <v>3.6</v>
      </c>
      <c r="V84" s="32">
        <v>1149</v>
      </c>
      <c r="W84" s="120">
        <v>1177</v>
      </c>
      <c r="X84" s="127">
        <v>0.62708333333333333</v>
      </c>
      <c r="Y84" s="144">
        <v>135.68208778173189</v>
      </c>
      <c r="Z84" s="164">
        <v>1</v>
      </c>
      <c r="AA84" s="148">
        <v>118.5530679933665</v>
      </c>
      <c r="AB84" s="148">
        <v>1143.8</v>
      </c>
      <c r="AC84" s="157">
        <v>0.73701696100716907</v>
      </c>
      <c r="AD84" s="31">
        <v>0</v>
      </c>
      <c r="AE84" s="31" t="s">
        <v>352</v>
      </c>
      <c r="AF84" s="30"/>
      <c r="AG84" s="30" t="s">
        <v>174</v>
      </c>
      <c r="AH84" s="30"/>
      <c r="AI84" s="30"/>
      <c r="AJ84" s="30"/>
      <c r="AK84" s="30"/>
      <c r="AL84" s="30"/>
      <c r="AM84" s="30"/>
      <c r="AN84" s="30"/>
      <c r="AO84" s="26" t="s">
        <v>535</v>
      </c>
    </row>
    <row r="85" spans="1:41" ht="12" customHeight="1">
      <c r="A85" s="30" t="s">
        <v>536</v>
      </c>
      <c r="B85" s="30" t="s">
        <v>489</v>
      </c>
      <c r="C85" s="26" t="s">
        <v>490</v>
      </c>
      <c r="D85" s="30" t="s">
        <v>537</v>
      </c>
      <c r="E85" s="31">
        <v>1</v>
      </c>
      <c r="F85" s="31">
        <v>1</v>
      </c>
      <c r="G85" s="30" t="s">
        <v>87</v>
      </c>
      <c r="H85" s="30" t="s">
        <v>114</v>
      </c>
      <c r="I85" s="30">
        <v>96</v>
      </c>
      <c r="J85" s="120">
        <v>1427</v>
      </c>
      <c r="K85" s="33">
        <v>14.864583333333334</v>
      </c>
      <c r="L85" s="32">
        <v>6.7274001401541694</v>
      </c>
      <c r="M85" s="32">
        <v>18</v>
      </c>
      <c r="N85" s="32">
        <v>88.722222222222229</v>
      </c>
      <c r="O85" s="127">
        <v>0.92418981481481488</v>
      </c>
      <c r="P85" s="32">
        <v>73.111111111111114</v>
      </c>
      <c r="Q85" s="127">
        <v>0.82404508453350034</v>
      </c>
      <c r="R85" s="135">
        <v>43.5</v>
      </c>
      <c r="S85" s="32">
        <v>696</v>
      </c>
      <c r="T85" s="138">
        <v>2.4166666666666665</v>
      </c>
      <c r="U85" s="138">
        <v>2.1111111111111112</v>
      </c>
      <c r="V85" s="32">
        <v>3258.5</v>
      </c>
      <c r="W85" s="120">
        <v>3940</v>
      </c>
      <c r="X85" s="127">
        <v>0.76157407407407407</v>
      </c>
      <c r="Y85" s="144">
        <v>222.8684886708713</v>
      </c>
      <c r="Z85" s="164">
        <v>1</v>
      </c>
      <c r="AA85" s="148">
        <v>164.81826976229962</v>
      </c>
      <c r="AB85" s="148">
        <v>3180.3333333333335</v>
      </c>
      <c r="AC85" s="157">
        <v>0.44869510533487056</v>
      </c>
      <c r="AD85" s="31">
        <v>0</v>
      </c>
      <c r="AE85" s="31" t="s">
        <v>352</v>
      </c>
      <c r="AF85" s="30"/>
      <c r="AG85" s="30" t="s">
        <v>174</v>
      </c>
      <c r="AH85" s="30" t="s">
        <v>179</v>
      </c>
      <c r="AI85" s="30" t="s">
        <v>231</v>
      </c>
      <c r="AJ85" s="30"/>
      <c r="AK85" s="30"/>
      <c r="AL85" s="30"/>
      <c r="AM85" s="30"/>
      <c r="AN85" s="30"/>
      <c r="AO85" s="26" t="s">
        <v>538</v>
      </c>
    </row>
    <row r="86" spans="1:41" ht="12" customHeight="1">
      <c r="A86" s="30" t="s">
        <v>539</v>
      </c>
      <c r="B86" s="30" t="s">
        <v>489</v>
      </c>
      <c r="C86" s="26" t="s">
        <v>490</v>
      </c>
      <c r="D86" s="30" t="s">
        <v>540</v>
      </c>
      <c r="E86" s="31">
        <v>1</v>
      </c>
      <c r="F86" s="31">
        <v>1</v>
      </c>
      <c r="G86" s="30" t="s">
        <v>87</v>
      </c>
      <c r="H86" s="30" t="s">
        <v>114</v>
      </c>
      <c r="I86" s="30">
        <v>96</v>
      </c>
      <c r="J86" s="120">
        <v>1516</v>
      </c>
      <c r="K86" s="33">
        <v>15.791666666666666</v>
      </c>
      <c r="L86" s="32">
        <v>6.3324538258575194</v>
      </c>
      <c r="M86" s="32">
        <v>19</v>
      </c>
      <c r="N86" s="32">
        <v>78.94736842105263</v>
      </c>
      <c r="O86" s="127">
        <v>0.82236842105263153</v>
      </c>
      <c r="P86" s="32">
        <v>65.05263157894737</v>
      </c>
      <c r="Q86" s="127">
        <v>0.82400000000000007</v>
      </c>
      <c r="R86" s="135">
        <v>53.96</v>
      </c>
      <c r="S86" s="32">
        <v>863.36</v>
      </c>
      <c r="T86" s="138">
        <v>2.84</v>
      </c>
      <c r="U86" s="138">
        <v>2.2105263157894739</v>
      </c>
      <c r="V86" s="32">
        <v>3540.12</v>
      </c>
      <c r="W86" s="120">
        <v>3487</v>
      </c>
      <c r="X86" s="127">
        <v>0.67763157894736847</v>
      </c>
      <c r="Y86" s="144">
        <v>231.54617414248023</v>
      </c>
      <c r="Z86" s="164">
        <v>1</v>
      </c>
      <c r="AA86" s="148">
        <v>181.91542288557213</v>
      </c>
      <c r="AB86" s="148">
        <v>3510.2400000000002</v>
      </c>
      <c r="AC86" s="157">
        <v>0.43187930170016864</v>
      </c>
      <c r="AD86" s="31">
        <v>0</v>
      </c>
      <c r="AE86" s="31" t="s">
        <v>352</v>
      </c>
      <c r="AF86" s="30"/>
      <c r="AG86" s="30" t="s">
        <v>174</v>
      </c>
      <c r="AH86" s="30" t="s">
        <v>179</v>
      </c>
      <c r="AI86" s="30" t="s">
        <v>231</v>
      </c>
      <c r="AJ86" s="30"/>
      <c r="AK86" s="30"/>
      <c r="AL86" s="30" t="s">
        <v>164</v>
      </c>
      <c r="AM86" s="30"/>
      <c r="AN86" s="30"/>
      <c r="AO86" s="26" t="s">
        <v>541</v>
      </c>
    </row>
    <row r="87" spans="1:41" ht="12" customHeight="1">
      <c r="A87" s="30" t="s">
        <v>542</v>
      </c>
      <c r="B87" s="30" t="s">
        <v>489</v>
      </c>
      <c r="C87" s="26" t="s">
        <v>490</v>
      </c>
      <c r="D87" s="30" t="s">
        <v>543</v>
      </c>
      <c r="E87" s="31">
        <v>1</v>
      </c>
      <c r="F87" s="31">
        <v>1</v>
      </c>
      <c r="G87" s="30" t="s">
        <v>87</v>
      </c>
      <c r="H87" s="30" t="s">
        <v>114</v>
      </c>
      <c r="I87" s="30">
        <v>142</v>
      </c>
      <c r="J87" s="120">
        <v>1645</v>
      </c>
      <c r="K87" s="33">
        <v>11.584507042253522</v>
      </c>
      <c r="L87" s="32">
        <v>8.6322188449848021</v>
      </c>
      <c r="M87" s="32">
        <v>14</v>
      </c>
      <c r="N87" s="32">
        <v>129.78571428571428</v>
      </c>
      <c r="O87" s="127">
        <v>0.91398390342052305</v>
      </c>
      <c r="P87" s="32">
        <v>111.71428571428571</v>
      </c>
      <c r="Q87" s="127">
        <v>0.86075949367088611</v>
      </c>
      <c r="R87" s="135">
        <v>37.999999999999993</v>
      </c>
      <c r="S87" s="32">
        <v>607.99999999999989</v>
      </c>
      <c r="T87" s="138">
        <v>2.714285714285714</v>
      </c>
      <c r="U87" s="138">
        <v>2.3571428571428572</v>
      </c>
      <c r="V87" s="32">
        <v>4322</v>
      </c>
      <c r="W87" s="120">
        <v>4776.5</v>
      </c>
      <c r="X87" s="127">
        <v>0.78672032193158947</v>
      </c>
      <c r="Y87" s="144">
        <v>258.06339557099426</v>
      </c>
      <c r="Z87" s="164">
        <v>1</v>
      </c>
      <c r="AA87" s="148">
        <v>148.73319519104672</v>
      </c>
      <c r="AB87" s="148">
        <v>4245.142857142856</v>
      </c>
      <c r="AC87" s="157">
        <v>0.38750168259523499</v>
      </c>
      <c r="AD87" s="31">
        <v>0</v>
      </c>
      <c r="AE87" s="31" t="s">
        <v>352</v>
      </c>
      <c r="AF87" s="30"/>
      <c r="AG87" s="30" t="s">
        <v>174</v>
      </c>
      <c r="AH87" s="30" t="s">
        <v>179</v>
      </c>
      <c r="AI87" s="30" t="s">
        <v>231</v>
      </c>
      <c r="AJ87" s="30"/>
      <c r="AK87" s="30"/>
      <c r="AL87" s="30"/>
      <c r="AM87" s="30"/>
      <c r="AN87" s="30"/>
      <c r="AO87" s="26" t="s">
        <v>544</v>
      </c>
    </row>
    <row r="88" spans="1:41">
      <c r="A88" s="30" t="s">
        <v>545</v>
      </c>
      <c r="B88" s="30" t="s">
        <v>546</v>
      </c>
      <c r="C88" s="26" t="s">
        <v>547</v>
      </c>
      <c r="D88" s="30" t="s">
        <v>548</v>
      </c>
      <c r="E88" s="31">
        <v>1</v>
      </c>
      <c r="F88" s="31">
        <v>0</v>
      </c>
      <c r="G88" s="30" t="s">
        <v>89</v>
      </c>
      <c r="H88" s="30" t="s">
        <v>72</v>
      </c>
      <c r="I88" s="30">
        <v>94</v>
      </c>
      <c r="J88" s="120">
        <v>1164</v>
      </c>
      <c r="K88" s="33">
        <v>12.382978723404255</v>
      </c>
      <c r="L88" s="32">
        <v>8.0756013745704465</v>
      </c>
      <c r="M88" s="32">
        <v>16</v>
      </c>
      <c r="N88" s="32">
        <v>50.1875</v>
      </c>
      <c r="O88" s="127">
        <v>0.53390957446808507</v>
      </c>
      <c r="P88" s="32">
        <v>42.3125</v>
      </c>
      <c r="Q88" s="127">
        <v>0.84308841843088422</v>
      </c>
      <c r="R88" s="135">
        <v>47.999999999999993</v>
      </c>
      <c r="S88" s="32">
        <v>767.99999999999989</v>
      </c>
      <c r="T88" s="138">
        <v>2.9999999999999996</v>
      </c>
      <c r="U88" s="138">
        <v>2.1875</v>
      </c>
      <c r="V88" s="32">
        <v>2030.9999999999998</v>
      </c>
      <c r="W88" s="120">
        <v>2029</v>
      </c>
      <c r="X88" s="127">
        <v>0.45013297872340424</v>
      </c>
      <c r="Y88" s="144">
        <v>174.48453608247419</v>
      </c>
      <c r="Z88" s="164">
        <v>1</v>
      </c>
      <c r="AA88" s="148">
        <v>107.49444268021591</v>
      </c>
      <c r="AB88" s="148">
        <v>2030.9999999999995</v>
      </c>
      <c r="AC88" s="157">
        <v>0.57311669128508136</v>
      </c>
      <c r="AD88" s="31">
        <v>0</v>
      </c>
      <c r="AE88" s="31" t="s">
        <v>352</v>
      </c>
      <c r="AF88" s="30"/>
      <c r="AG88" s="30" t="s">
        <v>174</v>
      </c>
      <c r="AH88" s="30"/>
      <c r="AI88" s="30"/>
      <c r="AJ88" s="30"/>
      <c r="AK88" s="30"/>
      <c r="AL88" s="30"/>
      <c r="AM88" s="30"/>
      <c r="AN88" s="30"/>
      <c r="AO88" s="26" t="s">
        <v>549</v>
      </c>
    </row>
    <row r="89" spans="1:41">
      <c r="A89" s="30" t="s">
        <v>550</v>
      </c>
      <c r="B89" s="30" t="s">
        <v>546</v>
      </c>
      <c r="C89" s="26" t="s">
        <v>547</v>
      </c>
      <c r="D89" s="30" t="s">
        <v>551</v>
      </c>
      <c r="E89" s="31">
        <v>1</v>
      </c>
      <c r="F89" s="31">
        <v>0</v>
      </c>
      <c r="G89" s="30" t="s">
        <v>89</v>
      </c>
      <c r="H89" s="30" t="s">
        <v>72</v>
      </c>
      <c r="I89" s="30">
        <v>30</v>
      </c>
      <c r="J89" s="120">
        <v>709</v>
      </c>
      <c r="K89" s="33">
        <v>23.633333333333333</v>
      </c>
      <c r="L89" s="32">
        <v>4.2313117066290546</v>
      </c>
      <c r="M89" s="32">
        <v>13</v>
      </c>
      <c r="N89" s="32">
        <v>25.23076923076923</v>
      </c>
      <c r="O89" s="127">
        <v>0.84102564102564104</v>
      </c>
      <c r="P89" s="32">
        <v>8.5384615384615383</v>
      </c>
      <c r="Q89" s="127">
        <v>0.33841463414634149</v>
      </c>
      <c r="R89" s="135">
        <v>38.999999999999993</v>
      </c>
      <c r="S89" s="32">
        <v>623.99999999999989</v>
      </c>
      <c r="T89" s="138">
        <v>2.9999999999999996</v>
      </c>
      <c r="U89" s="138">
        <v>1.5384615384615385</v>
      </c>
      <c r="V89" s="32">
        <v>332.99999999999994</v>
      </c>
      <c r="W89" s="120">
        <v>333</v>
      </c>
      <c r="X89" s="127">
        <v>0.2846153846153846</v>
      </c>
      <c r="Y89" s="144">
        <v>46.967559943582501</v>
      </c>
      <c r="Z89" s="164">
        <v>0</v>
      </c>
      <c r="AA89" s="148">
        <v>55.223880597014912</v>
      </c>
      <c r="AB89" s="148">
        <v>332.99999999999994</v>
      </c>
      <c r="AC89" s="157">
        <v>2.1291291291291294</v>
      </c>
      <c r="AD89" s="31">
        <v>0</v>
      </c>
      <c r="AE89" s="31" t="s">
        <v>352</v>
      </c>
      <c r="AF89" s="30"/>
      <c r="AG89" s="30" t="s">
        <v>179</v>
      </c>
      <c r="AH89" s="30"/>
      <c r="AI89" s="30"/>
      <c r="AJ89" s="30"/>
      <c r="AK89" s="30"/>
      <c r="AL89" s="30"/>
      <c r="AM89" s="30"/>
      <c r="AN89" s="30"/>
      <c r="AO89" s="26" t="s">
        <v>552</v>
      </c>
    </row>
    <row r="90" spans="1:41">
      <c r="A90" s="30" t="s">
        <v>553</v>
      </c>
      <c r="B90" s="30" t="s">
        <v>546</v>
      </c>
      <c r="C90" s="26" t="s">
        <v>547</v>
      </c>
      <c r="D90" s="30" t="s">
        <v>554</v>
      </c>
      <c r="E90" s="31">
        <v>1</v>
      </c>
      <c r="F90" s="31">
        <v>0</v>
      </c>
      <c r="G90" s="30" t="s">
        <v>89</v>
      </c>
      <c r="H90" s="30" t="s">
        <v>72</v>
      </c>
      <c r="I90" s="30">
        <v>78</v>
      </c>
      <c r="J90" s="120">
        <v>1184</v>
      </c>
      <c r="K90" s="33">
        <v>15.179487179487179</v>
      </c>
      <c r="L90" s="32">
        <v>6.5878378378378377</v>
      </c>
      <c r="M90" s="32">
        <v>18</v>
      </c>
      <c r="N90" s="32">
        <v>42.647058823529413</v>
      </c>
      <c r="O90" s="127">
        <v>0.54675716440422328</v>
      </c>
      <c r="P90" s="32">
        <v>22.888888888888889</v>
      </c>
      <c r="Q90" s="127">
        <v>0.53670498084291185</v>
      </c>
      <c r="R90" s="135">
        <v>45.5</v>
      </c>
      <c r="S90" s="32">
        <v>728</v>
      </c>
      <c r="T90" s="138">
        <v>2.5277777777777777</v>
      </c>
      <c r="U90" s="138">
        <v>1.8888888888888888</v>
      </c>
      <c r="V90" s="32">
        <v>984</v>
      </c>
      <c r="W90" s="120">
        <v>1056</v>
      </c>
      <c r="X90" s="127">
        <v>0.29344729344729348</v>
      </c>
      <c r="Y90" s="144">
        <v>87.959834834834851</v>
      </c>
      <c r="Z90" s="164">
        <v>0</v>
      </c>
      <c r="AA90" s="148">
        <v>66.427123641053981</v>
      </c>
      <c r="AB90" s="148">
        <v>1041.4444444444446</v>
      </c>
      <c r="AC90" s="157">
        <v>1.1368825349407872</v>
      </c>
      <c r="AD90" s="31">
        <v>0</v>
      </c>
      <c r="AE90" s="31" t="s">
        <v>352</v>
      </c>
      <c r="AF90" s="30"/>
      <c r="AG90" s="30" t="s">
        <v>240</v>
      </c>
      <c r="AH90" s="30" t="s">
        <v>174</v>
      </c>
      <c r="AI90" s="30" t="s">
        <v>191</v>
      </c>
      <c r="AJ90" s="30" t="s">
        <v>179</v>
      </c>
      <c r="AK90" s="30"/>
      <c r="AL90" s="30" t="s">
        <v>134</v>
      </c>
      <c r="AM90" s="30"/>
      <c r="AN90" s="30"/>
      <c r="AO90" s="26" t="s">
        <v>555</v>
      </c>
    </row>
    <row r="91" spans="1:41" ht="12" customHeight="1">
      <c r="A91" s="30" t="s">
        <v>556</v>
      </c>
      <c r="B91" s="30" t="s">
        <v>557</v>
      </c>
      <c r="C91" s="26" t="s">
        <v>558</v>
      </c>
      <c r="D91" s="30" t="s">
        <v>554</v>
      </c>
      <c r="E91" s="31">
        <v>1</v>
      </c>
      <c r="F91" s="31">
        <v>0</v>
      </c>
      <c r="G91" s="30" t="s">
        <v>93</v>
      </c>
      <c r="H91" s="30"/>
      <c r="I91" s="30">
        <v>40</v>
      </c>
      <c r="J91" s="120">
        <v>622</v>
      </c>
      <c r="K91" s="33">
        <v>15.55</v>
      </c>
      <c r="L91" s="32">
        <v>6.430868167202572</v>
      </c>
      <c r="M91" s="32">
        <v>13</v>
      </c>
      <c r="N91" s="32">
        <v>30.4</v>
      </c>
      <c r="O91" s="127">
        <v>0.76</v>
      </c>
      <c r="P91" s="32">
        <v>16</v>
      </c>
      <c r="Q91" s="127">
        <v>0.52631578947368418</v>
      </c>
      <c r="R91" s="135">
        <v>30.76</v>
      </c>
      <c r="S91" s="32">
        <v>492.16</v>
      </c>
      <c r="T91" s="138">
        <v>2.3661538461538463</v>
      </c>
      <c r="U91" s="138">
        <v>1.7692307692307692</v>
      </c>
      <c r="V91" s="32">
        <v>495.4</v>
      </c>
      <c r="W91" s="120">
        <v>456</v>
      </c>
      <c r="X91" s="127">
        <v>0.4</v>
      </c>
      <c r="Y91" s="144">
        <v>79.125401929260448</v>
      </c>
      <c r="Z91" s="164">
        <v>0</v>
      </c>
      <c r="AA91" s="148">
        <v>61.213930348258707</v>
      </c>
      <c r="AB91" s="148">
        <v>492.16</v>
      </c>
      <c r="AC91" s="157">
        <v>1.263816644993498</v>
      </c>
      <c r="AD91" s="31">
        <v>0</v>
      </c>
      <c r="AE91" s="31"/>
      <c r="AF91" s="30" t="s">
        <v>559</v>
      </c>
      <c r="AG91" s="30"/>
      <c r="AH91" s="30"/>
      <c r="AI91" s="30"/>
      <c r="AJ91" s="30"/>
      <c r="AK91" s="30"/>
      <c r="AL91" s="30"/>
      <c r="AM91" s="30"/>
      <c r="AN91" s="30"/>
      <c r="AO91" s="26" t="s">
        <v>560</v>
      </c>
    </row>
    <row r="92" spans="1:41" ht="12" customHeight="1">
      <c r="A92" s="30" t="s">
        <v>1187</v>
      </c>
      <c r="B92" s="30" t="s">
        <v>557</v>
      </c>
      <c r="C92" s="26" t="s">
        <v>558</v>
      </c>
      <c r="D92" s="30" t="s">
        <v>1188</v>
      </c>
      <c r="E92" s="31">
        <v>1</v>
      </c>
      <c r="F92" s="31">
        <v>0</v>
      </c>
      <c r="G92" s="30" t="s">
        <v>93</v>
      </c>
      <c r="H92" s="30"/>
      <c r="I92" s="30">
        <v>36</v>
      </c>
      <c r="J92" s="120">
        <v>729</v>
      </c>
      <c r="K92" s="33">
        <v>20.25</v>
      </c>
      <c r="L92" s="32">
        <v>4.9382716049382713</v>
      </c>
      <c r="M92" s="32">
        <v>6</v>
      </c>
      <c r="N92" s="32">
        <v>14.2</v>
      </c>
      <c r="O92" s="127">
        <v>0.39444444444444443</v>
      </c>
      <c r="P92" s="32">
        <v>12.333333333333334</v>
      </c>
      <c r="Q92" s="127">
        <v>0.86854460093896724</v>
      </c>
      <c r="R92" s="135">
        <v>20.333333333333336</v>
      </c>
      <c r="S92" s="32">
        <v>325.33333333333337</v>
      </c>
      <c r="T92" s="138">
        <v>3.3888888888888893</v>
      </c>
      <c r="U92" s="138">
        <v>1.8333333333333333</v>
      </c>
      <c r="V92" s="32">
        <v>264</v>
      </c>
      <c r="W92" s="120">
        <v>0</v>
      </c>
      <c r="X92" s="127">
        <v>0.34259259259259262</v>
      </c>
      <c r="Y92" s="144">
        <v>34.40024386526445</v>
      </c>
      <c r="Z92" s="164">
        <v>0</v>
      </c>
      <c r="AA92" s="148">
        <v>34.656962103064927</v>
      </c>
      <c r="AB92" s="148">
        <v>250.77777777777783</v>
      </c>
      <c r="AC92" s="157">
        <v>2.9069561364643328</v>
      </c>
      <c r="AD92" s="31">
        <v>0</v>
      </c>
      <c r="AE92" s="31"/>
      <c r="AF92" s="30" t="s">
        <v>559</v>
      </c>
      <c r="AG92" s="30"/>
      <c r="AH92" s="30"/>
      <c r="AI92" s="30"/>
      <c r="AJ92" s="30"/>
      <c r="AK92" s="30"/>
      <c r="AL92" s="30"/>
      <c r="AM92" s="30"/>
      <c r="AN92" s="30"/>
      <c r="AO92" s="26"/>
    </row>
    <row r="93" spans="1:41" ht="12" customHeight="1">
      <c r="A93" s="30" t="s">
        <v>561</v>
      </c>
      <c r="B93" s="30" t="s">
        <v>557</v>
      </c>
      <c r="C93" s="26" t="s">
        <v>558</v>
      </c>
      <c r="D93" s="30" t="s">
        <v>562</v>
      </c>
      <c r="E93" s="31">
        <v>1</v>
      </c>
      <c r="F93" s="31">
        <v>0</v>
      </c>
      <c r="G93" s="30" t="s">
        <v>93</v>
      </c>
      <c r="H93" s="30" t="s">
        <v>72</v>
      </c>
      <c r="I93" s="30">
        <v>24</v>
      </c>
      <c r="J93" s="120">
        <v>1958</v>
      </c>
      <c r="K93" s="33">
        <v>81.583333333333329</v>
      </c>
      <c r="L93" s="32">
        <v>1.2257405515832482</v>
      </c>
      <c r="M93" s="32">
        <v>7</v>
      </c>
      <c r="N93" s="32">
        <v>15.428571428571429</v>
      </c>
      <c r="O93" s="127">
        <v>0.6428571428571429</v>
      </c>
      <c r="P93" s="32">
        <v>10.142857142857142</v>
      </c>
      <c r="Q93" s="127">
        <v>0.65740740740740733</v>
      </c>
      <c r="R93" s="135">
        <v>25</v>
      </c>
      <c r="S93" s="32">
        <v>400</v>
      </c>
      <c r="T93" s="138">
        <v>3.5714285714285716</v>
      </c>
      <c r="U93" s="138">
        <v>1.5714285714285714</v>
      </c>
      <c r="V93" s="32">
        <v>259</v>
      </c>
      <c r="W93" s="120">
        <v>0</v>
      </c>
      <c r="X93" s="127">
        <v>0.42261904761904762</v>
      </c>
      <c r="Y93" s="144">
        <v>12.950532613453962</v>
      </c>
      <c r="Z93" s="164">
        <v>0</v>
      </c>
      <c r="AA93" s="148">
        <v>52.564558161573082</v>
      </c>
      <c r="AB93" s="148">
        <v>253.57142857142858</v>
      </c>
      <c r="AC93" s="157">
        <v>7.7216901408450704</v>
      </c>
      <c r="AD93" s="31">
        <v>0</v>
      </c>
      <c r="AE93" s="31" t="s">
        <v>352</v>
      </c>
      <c r="AF93" s="30" t="s">
        <v>559</v>
      </c>
      <c r="AG93" s="30"/>
      <c r="AH93" s="30"/>
      <c r="AI93" s="30"/>
      <c r="AJ93" s="30"/>
      <c r="AK93" s="30"/>
      <c r="AL93" s="30"/>
      <c r="AM93" s="30"/>
      <c r="AN93" s="30"/>
      <c r="AO93" s="26" t="s">
        <v>563</v>
      </c>
    </row>
    <row r="94" spans="1:41" ht="12" customHeight="1">
      <c r="A94" s="30" t="s">
        <v>1189</v>
      </c>
      <c r="B94" s="30" t="s">
        <v>557</v>
      </c>
      <c r="C94" s="26" t="s">
        <v>558</v>
      </c>
      <c r="D94" s="30" t="s">
        <v>543</v>
      </c>
      <c r="E94" s="31">
        <v>1</v>
      </c>
      <c r="F94" s="31">
        <v>0</v>
      </c>
      <c r="G94" s="30" t="s">
        <v>93</v>
      </c>
      <c r="H94" s="30" t="s">
        <v>72</v>
      </c>
      <c r="I94" s="30">
        <v>22</v>
      </c>
      <c r="J94" s="120">
        <v>381</v>
      </c>
      <c r="K94" s="33">
        <v>17.318181818181817</v>
      </c>
      <c r="L94" s="32">
        <v>5.7742782152230969</v>
      </c>
      <c r="M94" s="32">
        <v>11</v>
      </c>
      <c r="N94" s="32">
        <v>21.181818181818183</v>
      </c>
      <c r="O94" s="127">
        <v>0.96280991735537202</v>
      </c>
      <c r="P94" s="32">
        <v>14</v>
      </c>
      <c r="Q94" s="127">
        <v>0.66094420600858361</v>
      </c>
      <c r="R94" s="135">
        <v>21</v>
      </c>
      <c r="S94" s="32">
        <v>336</v>
      </c>
      <c r="T94" s="138">
        <v>1.9090909090909092</v>
      </c>
      <c r="U94" s="138">
        <v>1.6363636363636365</v>
      </c>
      <c r="V94" s="32">
        <v>247.99999999999997</v>
      </c>
      <c r="W94" s="120">
        <v>207</v>
      </c>
      <c r="X94" s="127">
        <v>0.63636363636363635</v>
      </c>
      <c r="Y94" s="144">
        <v>77.165354330708666</v>
      </c>
      <c r="Z94" s="164">
        <v>0</v>
      </c>
      <c r="AA94" s="148">
        <v>66.485753052917232</v>
      </c>
      <c r="AB94" s="148">
        <v>294</v>
      </c>
      <c r="AC94" s="157">
        <v>1.2959183673469388</v>
      </c>
      <c r="AD94" s="31">
        <v>0</v>
      </c>
      <c r="AE94" s="31" t="s">
        <v>352</v>
      </c>
      <c r="AF94" s="30" t="s">
        <v>559</v>
      </c>
      <c r="AG94" s="30"/>
      <c r="AH94" s="30"/>
      <c r="AI94" s="30"/>
      <c r="AJ94" s="30"/>
      <c r="AK94" s="30"/>
      <c r="AL94" s="30"/>
      <c r="AM94" s="30"/>
      <c r="AN94" s="30"/>
      <c r="AO94" s="26" t="s">
        <v>1190</v>
      </c>
    </row>
    <row r="95" spans="1:41" ht="12" customHeight="1">
      <c r="A95" s="30" t="s">
        <v>1407</v>
      </c>
      <c r="B95" s="30" t="s">
        <v>557</v>
      </c>
      <c r="C95" s="26" t="s">
        <v>558</v>
      </c>
      <c r="D95" s="30" t="s">
        <v>1408</v>
      </c>
      <c r="E95" s="31">
        <v>1</v>
      </c>
      <c r="F95" s="31">
        <v>0</v>
      </c>
      <c r="G95" s="30" t="s">
        <v>93</v>
      </c>
      <c r="H95" s="30"/>
      <c r="I95" s="30">
        <v>16</v>
      </c>
      <c r="J95" s="120">
        <v>906.5</v>
      </c>
      <c r="K95" s="33">
        <v>56.65625</v>
      </c>
      <c r="L95" s="32">
        <v>1.7650303364589079</v>
      </c>
      <c r="M95" s="32">
        <v>10</v>
      </c>
      <c r="N95" s="32">
        <v>16</v>
      </c>
      <c r="O95" s="127">
        <v>1</v>
      </c>
      <c r="P95" s="32">
        <v>15.5</v>
      </c>
      <c r="Q95" s="127">
        <v>0.96875</v>
      </c>
      <c r="R95" s="135">
        <v>34</v>
      </c>
      <c r="S95" s="32">
        <v>544</v>
      </c>
      <c r="T95" s="138">
        <v>3.4</v>
      </c>
      <c r="U95" s="138">
        <v>1.7</v>
      </c>
      <c r="V95" s="32">
        <v>526</v>
      </c>
      <c r="W95" s="120">
        <v>0</v>
      </c>
      <c r="X95" s="127">
        <v>0.96875</v>
      </c>
      <c r="Y95" s="144">
        <v>58.135686707115276</v>
      </c>
      <c r="Z95" s="164">
        <v>0</v>
      </c>
      <c r="AA95" s="148">
        <v>163.8681592039801</v>
      </c>
      <c r="AB95" s="148">
        <v>527</v>
      </c>
      <c r="AC95" s="157">
        <v>1.72011385199241</v>
      </c>
      <c r="AD95" s="31">
        <v>0</v>
      </c>
      <c r="AE95" s="31"/>
      <c r="AF95" s="30" t="s">
        <v>559</v>
      </c>
      <c r="AG95" s="30"/>
      <c r="AH95" s="30"/>
      <c r="AI95" s="30"/>
      <c r="AJ95" s="30"/>
      <c r="AK95" s="30"/>
      <c r="AL95" s="30"/>
      <c r="AM95" s="30"/>
      <c r="AN95" s="30"/>
      <c r="AO95" s="26"/>
    </row>
    <row r="96" spans="1:41" ht="12" customHeight="1">
      <c r="A96" s="30" t="s">
        <v>1409</v>
      </c>
      <c r="B96" s="30" t="s">
        <v>557</v>
      </c>
      <c r="C96" s="26" t="s">
        <v>558</v>
      </c>
      <c r="D96" s="30" t="s">
        <v>1410</v>
      </c>
      <c r="E96" s="31">
        <v>1</v>
      </c>
      <c r="F96" s="31">
        <v>0</v>
      </c>
      <c r="G96" s="30" t="s">
        <v>93</v>
      </c>
      <c r="H96" s="30"/>
      <c r="I96" s="30">
        <v>16</v>
      </c>
      <c r="J96" s="120">
        <v>906.5</v>
      </c>
      <c r="K96" s="33">
        <v>56.65625</v>
      </c>
      <c r="L96" s="32">
        <v>1.7650303364589079</v>
      </c>
      <c r="M96" s="32">
        <v>9</v>
      </c>
      <c r="N96" s="32">
        <v>12.444444444444445</v>
      </c>
      <c r="O96" s="127">
        <v>0.77777777777777779</v>
      </c>
      <c r="P96" s="32">
        <v>12</v>
      </c>
      <c r="Q96" s="127">
        <v>0.9642857142857143</v>
      </c>
      <c r="R96" s="135">
        <v>33.299999999999997</v>
      </c>
      <c r="S96" s="32">
        <v>532.79999999999995</v>
      </c>
      <c r="T96" s="138">
        <v>3.6999999999999997</v>
      </c>
      <c r="U96" s="138">
        <v>1.8888888888888888</v>
      </c>
      <c r="V96" s="32">
        <v>398.8</v>
      </c>
      <c r="W96" s="120">
        <v>0</v>
      </c>
      <c r="X96" s="127">
        <v>0.75</v>
      </c>
      <c r="Y96" s="144">
        <v>44.08163265306122</v>
      </c>
      <c r="Z96" s="164">
        <v>0</v>
      </c>
      <c r="AA96" s="148">
        <v>124.25373134328356</v>
      </c>
      <c r="AB96" s="148">
        <v>399.59999999999997</v>
      </c>
      <c r="AC96" s="157">
        <v>2.2685185185185186</v>
      </c>
      <c r="AD96" s="31">
        <v>0</v>
      </c>
      <c r="AE96" s="31"/>
      <c r="AF96" s="30" t="s">
        <v>559</v>
      </c>
      <c r="AG96" s="30"/>
      <c r="AH96" s="30"/>
      <c r="AI96" s="30"/>
      <c r="AJ96" s="30"/>
      <c r="AK96" s="30"/>
      <c r="AL96" s="30"/>
      <c r="AM96" s="30"/>
      <c r="AN96" s="30"/>
      <c r="AO96" s="26"/>
    </row>
    <row r="97" spans="1:41">
      <c r="A97" s="30" t="s">
        <v>569</v>
      </c>
      <c r="B97" s="30" t="s">
        <v>570</v>
      </c>
      <c r="C97" s="26" t="s">
        <v>571</v>
      </c>
      <c r="D97" s="30" t="s">
        <v>572</v>
      </c>
      <c r="E97" s="31">
        <v>1</v>
      </c>
      <c r="F97" s="31">
        <v>1</v>
      </c>
      <c r="G97" s="30" t="s">
        <v>89</v>
      </c>
      <c r="H97" s="30" t="s">
        <v>72</v>
      </c>
      <c r="I97" s="30">
        <v>47</v>
      </c>
      <c r="J97" s="120">
        <v>799</v>
      </c>
      <c r="K97" s="33">
        <v>17</v>
      </c>
      <c r="L97" s="32">
        <v>5.882352941176471</v>
      </c>
      <c r="M97" s="32">
        <v>21</v>
      </c>
      <c r="N97" s="32">
        <v>37.523809523809526</v>
      </c>
      <c r="O97" s="127">
        <v>0.79837892603850058</v>
      </c>
      <c r="P97" s="32">
        <v>32.80952380952381</v>
      </c>
      <c r="Q97" s="127">
        <v>0.87436548223350252</v>
      </c>
      <c r="R97" s="135">
        <v>51.36</v>
      </c>
      <c r="S97" s="32">
        <v>821.76</v>
      </c>
      <c r="T97" s="138">
        <v>2.4457142857142857</v>
      </c>
      <c r="U97" s="138">
        <v>1.9523809523809523</v>
      </c>
      <c r="V97" s="32">
        <v>1766.6</v>
      </c>
      <c r="W97" s="120">
        <v>1659</v>
      </c>
      <c r="X97" s="127">
        <v>0.69807497467071933</v>
      </c>
      <c r="Y97" s="144">
        <v>210.90076881816555</v>
      </c>
      <c r="Z97" s="164">
        <v>1</v>
      </c>
      <c r="AA97" s="148">
        <v>178.37378457257782</v>
      </c>
      <c r="AB97" s="148">
        <v>1685.0971428571427</v>
      </c>
      <c r="AC97" s="157">
        <v>0.47415664039716238</v>
      </c>
      <c r="AD97" s="31">
        <v>0</v>
      </c>
      <c r="AE97" s="31" t="s">
        <v>352</v>
      </c>
      <c r="AF97" s="30"/>
      <c r="AG97" s="30" t="s">
        <v>174</v>
      </c>
      <c r="AH97" s="30" t="s">
        <v>179</v>
      </c>
      <c r="AI97" s="30" t="s">
        <v>231</v>
      </c>
      <c r="AJ97" s="30"/>
      <c r="AK97" s="30"/>
      <c r="AL97" s="30" t="s">
        <v>166</v>
      </c>
      <c r="AM97" s="30"/>
      <c r="AN97" s="30"/>
      <c r="AO97" s="26" t="s">
        <v>573</v>
      </c>
    </row>
    <row r="98" spans="1:41">
      <c r="A98" s="30" t="s">
        <v>574</v>
      </c>
      <c r="B98" s="30" t="s">
        <v>570</v>
      </c>
      <c r="C98" s="26" t="s">
        <v>571</v>
      </c>
      <c r="D98" s="30" t="s">
        <v>575</v>
      </c>
      <c r="E98" s="31">
        <v>1</v>
      </c>
      <c r="F98" s="31">
        <v>1</v>
      </c>
      <c r="G98" s="30" t="s">
        <v>89</v>
      </c>
      <c r="H98" s="30" t="s">
        <v>72</v>
      </c>
      <c r="I98" s="30">
        <v>47</v>
      </c>
      <c r="J98" s="120">
        <v>703</v>
      </c>
      <c r="K98" s="33">
        <v>14.957446808510639</v>
      </c>
      <c r="L98" s="32">
        <v>6.6856330014224747</v>
      </c>
      <c r="M98" s="32">
        <v>23</v>
      </c>
      <c r="N98" s="32">
        <v>32.695652173913047</v>
      </c>
      <c r="O98" s="127">
        <v>0.69565217391304357</v>
      </c>
      <c r="P98" s="32">
        <v>30.173913043478262</v>
      </c>
      <c r="Q98" s="127">
        <v>0.9228723404255319</v>
      </c>
      <c r="R98" s="135">
        <v>47.36</v>
      </c>
      <c r="S98" s="32">
        <v>757.76</v>
      </c>
      <c r="T98" s="138">
        <v>2.0591304347826087</v>
      </c>
      <c r="U98" s="138">
        <v>1.6086956521739131</v>
      </c>
      <c r="V98" s="32">
        <v>1532.12</v>
      </c>
      <c r="W98" s="120">
        <v>1248</v>
      </c>
      <c r="X98" s="127">
        <v>0.6419981498612396</v>
      </c>
      <c r="Y98" s="144">
        <v>203.27688787185355</v>
      </c>
      <c r="Z98" s="164">
        <v>1</v>
      </c>
      <c r="AA98" s="148">
        <v>151.26881779815076</v>
      </c>
      <c r="AB98" s="148">
        <v>1429.0365217391304</v>
      </c>
      <c r="AC98" s="157">
        <v>0.49193984149855907</v>
      </c>
      <c r="AD98" s="31">
        <v>0</v>
      </c>
      <c r="AE98" s="31" t="s">
        <v>352</v>
      </c>
      <c r="AF98" s="30"/>
      <c r="AG98" s="30" t="s">
        <v>174</v>
      </c>
      <c r="AH98" s="30"/>
      <c r="AI98" s="30"/>
      <c r="AJ98" s="30"/>
      <c r="AK98" s="30"/>
      <c r="AL98" s="30" t="s">
        <v>166</v>
      </c>
      <c r="AM98" s="30"/>
      <c r="AN98" s="30"/>
      <c r="AO98" s="26" t="s">
        <v>576</v>
      </c>
    </row>
    <row r="99" spans="1:41">
      <c r="A99" s="30" t="s">
        <v>577</v>
      </c>
      <c r="B99" s="30" t="s">
        <v>570</v>
      </c>
      <c r="C99" s="26" t="s">
        <v>571</v>
      </c>
      <c r="D99" s="30" t="s">
        <v>578</v>
      </c>
      <c r="E99" s="31">
        <v>1</v>
      </c>
      <c r="F99" s="31">
        <v>1</v>
      </c>
      <c r="G99" s="30" t="s">
        <v>89</v>
      </c>
      <c r="H99" s="30" t="s">
        <v>72</v>
      </c>
      <c r="I99" s="30">
        <v>43</v>
      </c>
      <c r="J99" s="120">
        <v>764</v>
      </c>
      <c r="K99" s="33">
        <v>17.767441860465116</v>
      </c>
      <c r="L99" s="32">
        <v>5.6282722513089007</v>
      </c>
      <c r="M99" s="32">
        <v>20</v>
      </c>
      <c r="N99" s="32">
        <v>26.8</v>
      </c>
      <c r="O99" s="127">
        <v>0.62325581395348839</v>
      </c>
      <c r="P99" s="32">
        <v>25.45</v>
      </c>
      <c r="Q99" s="127">
        <v>0.94962686567164178</v>
      </c>
      <c r="R99" s="135">
        <v>48.36</v>
      </c>
      <c r="S99" s="32">
        <v>773.76</v>
      </c>
      <c r="T99" s="138">
        <v>2.4180000000000001</v>
      </c>
      <c r="U99" s="138">
        <v>1.95</v>
      </c>
      <c r="V99" s="32">
        <v>1257.8399999999997</v>
      </c>
      <c r="W99" s="120">
        <v>1138</v>
      </c>
      <c r="X99" s="127">
        <v>0.5918604651162791</v>
      </c>
      <c r="Y99" s="144">
        <v>161.09450261780103</v>
      </c>
      <c r="Z99" s="164">
        <v>1</v>
      </c>
      <c r="AA99" s="148">
        <v>142.39986115931967</v>
      </c>
      <c r="AB99" s="148">
        <v>1230.7619999999999</v>
      </c>
      <c r="AC99" s="157">
        <v>0.62075364692767576</v>
      </c>
      <c r="AD99" s="31">
        <v>0</v>
      </c>
      <c r="AE99" s="31" t="s">
        <v>352</v>
      </c>
      <c r="AF99" s="30"/>
      <c r="AG99" s="30" t="s">
        <v>231</v>
      </c>
      <c r="AH99" s="30" t="s">
        <v>179</v>
      </c>
      <c r="AI99" s="30"/>
      <c r="AJ99" s="30"/>
      <c r="AK99" s="30"/>
      <c r="AL99" s="30" t="s">
        <v>166</v>
      </c>
      <c r="AM99" s="30"/>
      <c r="AN99" s="30"/>
      <c r="AO99" s="26" t="s">
        <v>579</v>
      </c>
    </row>
    <row r="100" spans="1:41">
      <c r="A100" s="30" t="s">
        <v>580</v>
      </c>
      <c r="B100" s="30" t="s">
        <v>570</v>
      </c>
      <c r="C100" s="26" t="s">
        <v>571</v>
      </c>
      <c r="D100" s="30" t="s">
        <v>581</v>
      </c>
      <c r="E100" s="31">
        <v>1</v>
      </c>
      <c r="F100" s="31">
        <v>1</v>
      </c>
      <c r="G100" s="30" t="s">
        <v>89</v>
      </c>
      <c r="H100" s="30" t="s">
        <v>72</v>
      </c>
      <c r="I100" s="30">
        <v>18</v>
      </c>
      <c r="J100" s="120">
        <v>350</v>
      </c>
      <c r="K100" s="33">
        <v>19.444444444444443</v>
      </c>
      <c r="L100" s="32">
        <v>5.1428571428571432</v>
      </c>
      <c r="M100" s="32">
        <v>9</v>
      </c>
      <c r="N100" s="32">
        <v>15.777777777777779</v>
      </c>
      <c r="O100" s="127">
        <v>0.87654320987654322</v>
      </c>
      <c r="P100" s="32">
        <v>14.111111111111111</v>
      </c>
      <c r="Q100" s="127">
        <v>0.89436619718309851</v>
      </c>
      <c r="R100" s="135">
        <v>26.4</v>
      </c>
      <c r="S100" s="32">
        <v>422.4</v>
      </c>
      <c r="T100" s="138">
        <v>2.9333333333333331</v>
      </c>
      <c r="U100" s="138">
        <v>1.8888888888888888</v>
      </c>
      <c r="V100" s="32">
        <v>374.99999999999994</v>
      </c>
      <c r="W100" s="120">
        <v>351</v>
      </c>
      <c r="X100" s="127">
        <v>0.78395061728395055</v>
      </c>
      <c r="Y100" s="144">
        <v>106.43809523809523</v>
      </c>
      <c r="Z100" s="164">
        <v>1</v>
      </c>
      <c r="AA100" s="148">
        <v>102.96664824028007</v>
      </c>
      <c r="AB100" s="148">
        <v>372.5333333333333</v>
      </c>
      <c r="AC100" s="157">
        <v>0.93951324266284908</v>
      </c>
      <c r="AD100" s="31">
        <v>0</v>
      </c>
      <c r="AE100" s="31" t="s">
        <v>352</v>
      </c>
      <c r="AF100" s="30"/>
      <c r="AG100" s="30" t="s">
        <v>174</v>
      </c>
      <c r="AH100" s="30"/>
      <c r="AI100" s="30"/>
      <c r="AJ100" s="30"/>
      <c r="AK100" s="30"/>
      <c r="AL100" s="30"/>
      <c r="AM100" s="30"/>
      <c r="AN100" s="30"/>
      <c r="AO100" s="26"/>
    </row>
    <row r="101" spans="1:41">
      <c r="A101" s="30" t="s">
        <v>582</v>
      </c>
      <c r="B101" s="30" t="s">
        <v>570</v>
      </c>
      <c r="C101" s="26" t="s">
        <v>571</v>
      </c>
      <c r="D101" s="30" t="s">
        <v>583</v>
      </c>
      <c r="E101" s="31">
        <v>1</v>
      </c>
      <c r="F101" s="31">
        <v>1</v>
      </c>
      <c r="G101" s="30" t="s">
        <v>89</v>
      </c>
      <c r="H101" s="30" t="s">
        <v>72</v>
      </c>
      <c r="I101" s="30">
        <v>38</v>
      </c>
      <c r="J101" s="120">
        <v>579</v>
      </c>
      <c r="K101" s="33">
        <v>15.236842105263158</v>
      </c>
      <c r="L101" s="32">
        <v>6.5630397236614852</v>
      </c>
      <c r="M101" s="32">
        <v>20</v>
      </c>
      <c r="N101" s="32">
        <v>27.95</v>
      </c>
      <c r="O101" s="127">
        <v>0.73552631578947369</v>
      </c>
      <c r="P101" s="32">
        <v>26.4</v>
      </c>
      <c r="Q101" s="127">
        <v>0.94454382826475847</v>
      </c>
      <c r="R101" s="135">
        <v>42</v>
      </c>
      <c r="S101" s="32">
        <v>672</v>
      </c>
      <c r="T101" s="138">
        <v>2.1</v>
      </c>
      <c r="U101" s="138">
        <v>1.75</v>
      </c>
      <c r="V101" s="32">
        <v>1200</v>
      </c>
      <c r="W101" s="120">
        <v>1008</v>
      </c>
      <c r="X101" s="127">
        <v>0.6947368421052631</v>
      </c>
      <c r="Y101" s="144">
        <v>191.50259067357513</v>
      </c>
      <c r="Z101" s="164">
        <v>1</v>
      </c>
      <c r="AA101" s="148">
        <v>145.16889238020423</v>
      </c>
      <c r="AB101" s="148">
        <v>1108.8</v>
      </c>
      <c r="AC101" s="157">
        <v>0.5221861471861472</v>
      </c>
      <c r="AD101" s="31">
        <v>0</v>
      </c>
      <c r="AE101" s="31" t="s">
        <v>352</v>
      </c>
      <c r="AF101" s="30"/>
      <c r="AG101" s="30" t="s">
        <v>174</v>
      </c>
      <c r="AH101" s="30"/>
      <c r="AI101" s="30"/>
      <c r="AJ101" s="30"/>
      <c r="AK101" s="30"/>
      <c r="AL101" s="30" t="s">
        <v>166</v>
      </c>
      <c r="AM101" s="30"/>
      <c r="AN101" s="30"/>
      <c r="AO101" s="26"/>
    </row>
    <row r="102" spans="1:41">
      <c r="A102" s="30" t="s">
        <v>584</v>
      </c>
      <c r="B102" s="30" t="s">
        <v>570</v>
      </c>
      <c r="C102" s="26" t="s">
        <v>571</v>
      </c>
      <c r="D102" s="30" t="s">
        <v>585</v>
      </c>
      <c r="E102" s="31">
        <v>1</v>
      </c>
      <c r="F102" s="31">
        <v>1</v>
      </c>
      <c r="G102" s="30" t="s">
        <v>89</v>
      </c>
      <c r="H102" s="30" t="s">
        <v>72</v>
      </c>
      <c r="I102" s="30">
        <v>40</v>
      </c>
      <c r="J102" s="120">
        <v>605</v>
      </c>
      <c r="K102" s="33">
        <v>15.125</v>
      </c>
      <c r="L102" s="32">
        <v>6.6115702479338845</v>
      </c>
      <c r="M102" s="32">
        <v>16</v>
      </c>
      <c r="N102" s="32">
        <v>30.375</v>
      </c>
      <c r="O102" s="127">
        <v>0.75937500000000002</v>
      </c>
      <c r="P102" s="32">
        <v>29</v>
      </c>
      <c r="Q102" s="127">
        <v>0.95473251028806583</v>
      </c>
      <c r="R102" s="135">
        <v>44.599999999999994</v>
      </c>
      <c r="S102" s="32">
        <v>713.59999999999991</v>
      </c>
      <c r="T102" s="138">
        <v>2.7874999999999996</v>
      </c>
      <c r="U102" s="138">
        <v>2.1875</v>
      </c>
      <c r="V102" s="32">
        <v>1299.3999999999999</v>
      </c>
      <c r="W102" s="120">
        <v>1236</v>
      </c>
      <c r="X102" s="127">
        <v>0.72499999999999998</v>
      </c>
      <c r="Y102" s="144">
        <v>213.78512396694214</v>
      </c>
      <c r="Z102" s="164">
        <v>1</v>
      </c>
      <c r="AA102" s="148">
        <v>160.87064676616913</v>
      </c>
      <c r="AB102" s="148">
        <v>1293.3999999999999</v>
      </c>
      <c r="AC102" s="157">
        <v>0.46775939384567811</v>
      </c>
      <c r="AD102" s="31">
        <v>0</v>
      </c>
      <c r="AE102" s="31" t="s">
        <v>352</v>
      </c>
      <c r="AF102" s="30"/>
      <c r="AG102" s="30" t="s">
        <v>174</v>
      </c>
      <c r="AH102" s="30" t="s">
        <v>179</v>
      </c>
      <c r="AI102" s="30" t="s">
        <v>231</v>
      </c>
      <c r="AJ102" s="30"/>
      <c r="AK102" s="30"/>
      <c r="AL102" s="30" t="s">
        <v>166</v>
      </c>
      <c r="AM102" s="30"/>
      <c r="AN102" s="30"/>
      <c r="AO102" s="26" t="s">
        <v>586</v>
      </c>
    </row>
    <row r="103" spans="1:41" ht="12" customHeight="1">
      <c r="A103" s="30" t="s">
        <v>1202</v>
      </c>
      <c r="B103" s="30" t="s">
        <v>1203</v>
      </c>
      <c r="C103" s="26" t="s">
        <v>1204</v>
      </c>
      <c r="D103" s="30" t="s">
        <v>592</v>
      </c>
      <c r="E103" s="31">
        <v>1</v>
      </c>
      <c r="F103" s="31">
        <v>0</v>
      </c>
      <c r="G103" s="30" t="s">
        <v>93</v>
      </c>
      <c r="H103" s="30"/>
      <c r="I103" s="30">
        <v>12</v>
      </c>
      <c r="J103" s="120">
        <v>650</v>
      </c>
      <c r="K103" s="33">
        <v>54.166666666666664</v>
      </c>
      <c r="L103" s="32">
        <v>1.8461538461538463</v>
      </c>
      <c r="M103" s="32">
        <v>5</v>
      </c>
      <c r="N103" s="32">
        <v>9.75</v>
      </c>
      <c r="O103" s="127">
        <v>0.8125</v>
      </c>
      <c r="P103" s="32">
        <v>7.8</v>
      </c>
      <c r="Q103" s="127">
        <v>0.79999999999999993</v>
      </c>
      <c r="R103" s="135">
        <v>27.166666666666668</v>
      </c>
      <c r="S103" s="32">
        <v>434.66666666666669</v>
      </c>
      <c r="T103" s="138">
        <v>5.4333333333333336</v>
      </c>
      <c r="U103" s="138">
        <v>1</v>
      </c>
      <c r="V103" s="32">
        <v>225.16666666666666</v>
      </c>
      <c r="W103" s="120">
        <v>27</v>
      </c>
      <c r="X103" s="127">
        <v>0.65</v>
      </c>
      <c r="Y103" s="144">
        <v>32.6</v>
      </c>
      <c r="Z103" s="164">
        <v>0</v>
      </c>
      <c r="AA103" s="148">
        <v>87.852404643449418</v>
      </c>
      <c r="AB103" s="148">
        <v>211.9</v>
      </c>
      <c r="AC103" s="157">
        <v>3.0674846625766872</v>
      </c>
      <c r="AD103" s="31">
        <v>0</v>
      </c>
      <c r="AE103" s="31" t="s">
        <v>352</v>
      </c>
      <c r="AF103" s="30"/>
      <c r="AG103" s="30"/>
      <c r="AH103" s="30"/>
      <c r="AI103" s="30"/>
      <c r="AJ103" s="30"/>
      <c r="AK103" s="30"/>
      <c r="AL103" s="30"/>
      <c r="AM103" s="30"/>
      <c r="AN103" s="30"/>
      <c r="AO103" s="26"/>
    </row>
    <row r="104" spans="1:41">
      <c r="A104" s="30" t="s">
        <v>589</v>
      </c>
      <c r="B104" s="30" t="s">
        <v>590</v>
      </c>
      <c r="C104" s="26" t="s">
        <v>591</v>
      </c>
      <c r="D104" s="30" t="s">
        <v>592</v>
      </c>
      <c r="E104" s="31">
        <v>1</v>
      </c>
      <c r="F104" s="31">
        <v>1</v>
      </c>
      <c r="G104" s="30" t="s">
        <v>89</v>
      </c>
      <c r="H104" s="30" t="s">
        <v>72</v>
      </c>
      <c r="I104" s="30">
        <v>20</v>
      </c>
      <c r="J104" s="120">
        <v>394</v>
      </c>
      <c r="K104" s="33">
        <v>19.7</v>
      </c>
      <c r="L104" s="32">
        <v>5.0761421319796955</v>
      </c>
      <c r="M104" s="32">
        <v>8</v>
      </c>
      <c r="N104" s="32">
        <v>17.75</v>
      </c>
      <c r="O104" s="127">
        <v>0.88749999999999996</v>
      </c>
      <c r="P104" s="32">
        <v>14.75</v>
      </c>
      <c r="Q104" s="127">
        <v>0.83098591549295775</v>
      </c>
      <c r="R104" s="135">
        <v>19.999999999999996</v>
      </c>
      <c r="S104" s="32">
        <v>319.99999999999994</v>
      </c>
      <c r="T104" s="138">
        <v>2.4999999999999996</v>
      </c>
      <c r="U104" s="138">
        <v>2.125</v>
      </c>
      <c r="V104" s="32">
        <v>301.99999999999994</v>
      </c>
      <c r="W104" s="120">
        <v>276</v>
      </c>
      <c r="X104" s="127">
        <v>0.73750000000000004</v>
      </c>
      <c r="Y104" s="144">
        <v>74.873096446700487</v>
      </c>
      <c r="Z104" s="164">
        <v>0</v>
      </c>
      <c r="AA104" s="148">
        <v>73.383084577114403</v>
      </c>
      <c r="AB104" s="148">
        <v>294.99999999999994</v>
      </c>
      <c r="AC104" s="157">
        <v>1.3355932203389833</v>
      </c>
      <c r="AD104" s="31">
        <v>0</v>
      </c>
      <c r="AE104" s="31" t="s">
        <v>352</v>
      </c>
      <c r="AF104" s="30"/>
      <c r="AG104" s="30" t="s">
        <v>174</v>
      </c>
      <c r="AH104" s="30"/>
      <c r="AI104" s="30"/>
      <c r="AJ104" s="30"/>
      <c r="AK104" s="30"/>
      <c r="AL104" s="30" t="s">
        <v>166</v>
      </c>
      <c r="AM104" s="30"/>
      <c r="AN104" s="30"/>
      <c r="AO104" s="26" t="s">
        <v>593</v>
      </c>
    </row>
    <row r="105" spans="1:41" ht="12" customHeight="1">
      <c r="A105" s="30" t="s">
        <v>594</v>
      </c>
      <c r="B105" s="30" t="s">
        <v>595</v>
      </c>
      <c r="C105" s="26" t="s">
        <v>596</v>
      </c>
      <c r="D105" s="30" t="s">
        <v>597</v>
      </c>
      <c r="E105" s="31">
        <v>1</v>
      </c>
      <c r="F105" s="31">
        <v>1</v>
      </c>
      <c r="G105" s="30" t="s">
        <v>97</v>
      </c>
      <c r="H105" s="30" t="s">
        <v>112</v>
      </c>
      <c r="I105" s="30">
        <v>24</v>
      </c>
      <c r="J105" s="120">
        <v>421</v>
      </c>
      <c r="K105" s="33">
        <v>17.541666666666668</v>
      </c>
      <c r="L105" s="32">
        <v>5.7007125890736345</v>
      </c>
      <c r="M105" s="32">
        <v>12</v>
      </c>
      <c r="N105" s="32">
        <v>20.166666666666668</v>
      </c>
      <c r="O105" s="127">
        <v>0.84027777777777779</v>
      </c>
      <c r="P105" s="32">
        <v>17.916666666666668</v>
      </c>
      <c r="Q105" s="127">
        <v>0.88842975206611574</v>
      </c>
      <c r="R105" s="135">
        <v>45</v>
      </c>
      <c r="S105" s="32">
        <v>720</v>
      </c>
      <c r="T105" s="138">
        <v>3.75</v>
      </c>
      <c r="U105" s="138">
        <v>3.1666666666666665</v>
      </c>
      <c r="V105" s="32">
        <v>813</v>
      </c>
      <c r="W105" s="120">
        <v>813</v>
      </c>
      <c r="X105" s="127">
        <v>0.74652777777777779</v>
      </c>
      <c r="Y105" s="144">
        <v>191.50831353919239</v>
      </c>
      <c r="Z105" s="164">
        <v>1</v>
      </c>
      <c r="AA105" s="148">
        <v>167.13308457711443</v>
      </c>
      <c r="AB105" s="148">
        <v>806.25</v>
      </c>
      <c r="AC105" s="157">
        <v>0.52217054263565887</v>
      </c>
      <c r="AD105" s="31">
        <v>0</v>
      </c>
      <c r="AE105" s="31" t="s">
        <v>352</v>
      </c>
      <c r="AF105" s="30"/>
      <c r="AG105" s="30" t="s">
        <v>231</v>
      </c>
      <c r="AH105" s="30" t="s">
        <v>179</v>
      </c>
      <c r="AI105" s="30"/>
      <c r="AJ105" s="30"/>
      <c r="AK105" s="30"/>
      <c r="AL105" s="30"/>
      <c r="AM105" s="30"/>
      <c r="AN105" s="30"/>
      <c r="AO105" s="26"/>
    </row>
    <row r="106" spans="1:41">
      <c r="A106" s="30" t="s">
        <v>598</v>
      </c>
      <c r="B106" s="30" t="s">
        <v>595</v>
      </c>
      <c r="C106" s="26" t="s">
        <v>596</v>
      </c>
      <c r="D106" s="30" t="s">
        <v>599</v>
      </c>
      <c r="E106" s="31">
        <v>1</v>
      </c>
      <c r="F106" s="31">
        <v>1</v>
      </c>
      <c r="G106" s="30" t="s">
        <v>89</v>
      </c>
      <c r="H106" s="30" t="s">
        <v>72</v>
      </c>
      <c r="I106" s="30">
        <v>28</v>
      </c>
      <c r="J106" s="120">
        <v>421</v>
      </c>
      <c r="K106" s="33">
        <v>15.035714285714286</v>
      </c>
      <c r="L106" s="32">
        <v>6.6508313539192399</v>
      </c>
      <c r="M106" s="32">
        <v>25</v>
      </c>
      <c r="N106" s="32">
        <v>24.28</v>
      </c>
      <c r="O106" s="127">
        <v>0.86714285714285722</v>
      </c>
      <c r="P106" s="32">
        <v>22.6</v>
      </c>
      <c r="Q106" s="127">
        <v>0.93080724876441512</v>
      </c>
      <c r="R106" s="135">
        <v>45</v>
      </c>
      <c r="S106" s="32">
        <v>720</v>
      </c>
      <c r="T106" s="138">
        <v>1.8</v>
      </c>
      <c r="U106" s="138">
        <v>1.44</v>
      </c>
      <c r="V106" s="32">
        <v>981</v>
      </c>
      <c r="W106" s="120">
        <v>624</v>
      </c>
      <c r="X106" s="127">
        <v>0.80714285714285716</v>
      </c>
      <c r="Y106" s="144">
        <v>241.56769596199524</v>
      </c>
      <c r="Z106" s="164">
        <v>1</v>
      </c>
      <c r="AA106" s="148">
        <v>180.70362473347546</v>
      </c>
      <c r="AB106" s="148">
        <v>1017</v>
      </c>
      <c r="AC106" s="157">
        <v>0.41396263520157328</v>
      </c>
      <c r="AD106" s="31">
        <v>0</v>
      </c>
      <c r="AE106" s="31" t="s">
        <v>352</v>
      </c>
      <c r="AF106" s="30"/>
      <c r="AG106" s="30" t="s">
        <v>174</v>
      </c>
      <c r="AH106" s="30"/>
      <c r="AI106" s="30"/>
      <c r="AJ106" s="30"/>
      <c r="AK106" s="30"/>
      <c r="AL106" s="30" t="s">
        <v>166</v>
      </c>
      <c r="AM106" s="30"/>
      <c r="AN106" s="30"/>
      <c r="AO106" s="26"/>
    </row>
    <row r="107" spans="1:41">
      <c r="A107" s="30" t="s">
        <v>600</v>
      </c>
      <c r="B107" s="30" t="s">
        <v>595</v>
      </c>
      <c r="C107" s="26" t="s">
        <v>596</v>
      </c>
      <c r="D107" s="30" t="s">
        <v>601</v>
      </c>
      <c r="E107" s="31">
        <v>1</v>
      </c>
      <c r="F107" s="31">
        <v>1</v>
      </c>
      <c r="G107" s="30" t="s">
        <v>89</v>
      </c>
      <c r="H107" s="30" t="s">
        <v>72</v>
      </c>
      <c r="I107" s="30">
        <v>28</v>
      </c>
      <c r="J107" s="120">
        <v>421</v>
      </c>
      <c r="K107" s="33">
        <v>15.035714285714286</v>
      </c>
      <c r="L107" s="32">
        <v>6.6508313539192399</v>
      </c>
      <c r="M107" s="32">
        <v>15</v>
      </c>
      <c r="N107" s="32">
        <v>23.333333333333332</v>
      </c>
      <c r="O107" s="127">
        <v>0.83333333333333326</v>
      </c>
      <c r="P107" s="32">
        <v>20.333333333333332</v>
      </c>
      <c r="Q107" s="127">
        <v>0.87142857142857144</v>
      </c>
      <c r="R107" s="135">
        <v>44</v>
      </c>
      <c r="S107" s="32">
        <v>704</v>
      </c>
      <c r="T107" s="138">
        <v>2.9333333333333331</v>
      </c>
      <c r="U107" s="138">
        <v>2.4666666666666668</v>
      </c>
      <c r="V107" s="32">
        <v>861</v>
      </c>
      <c r="W107" s="120">
        <v>751</v>
      </c>
      <c r="X107" s="127">
        <v>0.72619047619047616</v>
      </c>
      <c r="Y107" s="144">
        <v>212.50989707046713</v>
      </c>
      <c r="Z107" s="164">
        <v>1</v>
      </c>
      <c r="AA107" s="148">
        <v>158.96706941483058</v>
      </c>
      <c r="AB107" s="148">
        <v>894.66666666666663</v>
      </c>
      <c r="AC107" s="157">
        <v>0.4705663189269747</v>
      </c>
      <c r="AD107" s="31">
        <v>0</v>
      </c>
      <c r="AE107" s="31" t="s">
        <v>352</v>
      </c>
      <c r="AF107" s="30"/>
      <c r="AG107" s="30" t="s">
        <v>174</v>
      </c>
      <c r="AH107" s="30" t="s">
        <v>179</v>
      </c>
      <c r="AI107" s="30" t="s">
        <v>231</v>
      </c>
      <c r="AJ107" s="30"/>
      <c r="AK107" s="30"/>
      <c r="AL107" s="30" t="s">
        <v>166</v>
      </c>
      <c r="AM107" s="30"/>
      <c r="AN107" s="30"/>
      <c r="AO107" s="26"/>
    </row>
    <row r="108" spans="1:41">
      <c r="A108" s="30" t="s">
        <v>602</v>
      </c>
      <c r="B108" s="30" t="s">
        <v>595</v>
      </c>
      <c r="C108" s="26" t="s">
        <v>596</v>
      </c>
      <c r="D108" s="30" t="s">
        <v>603</v>
      </c>
      <c r="E108" s="31">
        <v>1</v>
      </c>
      <c r="F108" s="31">
        <v>1</v>
      </c>
      <c r="G108" s="30" t="s">
        <v>89</v>
      </c>
      <c r="H108" s="30" t="s">
        <v>72</v>
      </c>
      <c r="I108" s="30">
        <v>28</v>
      </c>
      <c r="J108" s="120">
        <v>421</v>
      </c>
      <c r="K108" s="33">
        <v>15.035714285714286</v>
      </c>
      <c r="L108" s="32">
        <v>6.6508313539192399</v>
      </c>
      <c r="M108" s="32">
        <v>14</v>
      </c>
      <c r="N108" s="32">
        <v>21.357142857142858</v>
      </c>
      <c r="O108" s="127">
        <v>0.76275510204081631</v>
      </c>
      <c r="P108" s="32">
        <v>19.214285714285715</v>
      </c>
      <c r="Q108" s="127">
        <v>0.89966555183946495</v>
      </c>
      <c r="R108" s="135">
        <v>44.6</v>
      </c>
      <c r="S108" s="32">
        <v>713.6</v>
      </c>
      <c r="T108" s="138">
        <v>3.1857142857142859</v>
      </c>
      <c r="U108" s="138">
        <v>2.9285714285714284</v>
      </c>
      <c r="V108" s="32">
        <v>831</v>
      </c>
      <c r="W108" s="120">
        <v>790</v>
      </c>
      <c r="X108" s="127">
        <v>0.68622448979591844</v>
      </c>
      <c r="Y108" s="144">
        <v>203.55276552426201</v>
      </c>
      <c r="Z108" s="164">
        <v>1</v>
      </c>
      <c r="AA108" s="148">
        <v>152.26672758655701</v>
      </c>
      <c r="AB108" s="148">
        <v>856.95714285714303</v>
      </c>
      <c r="AC108" s="157">
        <v>0.49127310917365419</v>
      </c>
      <c r="AD108" s="31">
        <v>0</v>
      </c>
      <c r="AE108" s="31" t="s">
        <v>352</v>
      </c>
      <c r="AF108" s="30"/>
      <c r="AG108" s="30" t="s">
        <v>174</v>
      </c>
      <c r="AH108" s="30" t="s">
        <v>179</v>
      </c>
      <c r="AI108" s="30"/>
      <c r="AJ108" s="30"/>
      <c r="AK108" s="30"/>
      <c r="AL108" s="30" t="s">
        <v>166</v>
      </c>
      <c r="AM108" s="30"/>
      <c r="AN108" s="30"/>
      <c r="AO108" s="26"/>
    </row>
    <row r="109" spans="1:41">
      <c r="A109" s="30" t="s">
        <v>604</v>
      </c>
      <c r="B109" s="30" t="s">
        <v>595</v>
      </c>
      <c r="C109" s="26" t="s">
        <v>596</v>
      </c>
      <c r="D109" s="30" t="s">
        <v>605</v>
      </c>
      <c r="E109" s="31">
        <v>1</v>
      </c>
      <c r="F109" s="31">
        <v>1</v>
      </c>
      <c r="G109" s="30" t="s">
        <v>89</v>
      </c>
      <c r="H109" s="30" t="s">
        <v>72</v>
      </c>
      <c r="I109" s="30">
        <v>32</v>
      </c>
      <c r="J109" s="120">
        <v>634</v>
      </c>
      <c r="K109" s="33">
        <v>19.8125</v>
      </c>
      <c r="L109" s="32">
        <v>5.0473186119873814</v>
      </c>
      <c r="M109" s="32">
        <v>17</v>
      </c>
      <c r="N109" s="32">
        <v>25.705882352941178</v>
      </c>
      <c r="O109" s="127">
        <v>0.8033088235294118</v>
      </c>
      <c r="P109" s="32">
        <v>23.294117647058822</v>
      </c>
      <c r="Q109" s="127">
        <v>0.90617848970251713</v>
      </c>
      <c r="R109" s="135">
        <v>37</v>
      </c>
      <c r="S109" s="32">
        <v>592</v>
      </c>
      <c r="T109" s="138">
        <v>2.1764705882352939</v>
      </c>
      <c r="U109" s="138">
        <v>1.3529411764705883</v>
      </c>
      <c r="V109" s="32">
        <v>845.99999999999989</v>
      </c>
      <c r="W109" s="120">
        <v>675</v>
      </c>
      <c r="X109" s="127">
        <v>0.7279411764705882</v>
      </c>
      <c r="Y109" s="144">
        <v>135.94358879198367</v>
      </c>
      <c r="Z109" s="164">
        <v>1</v>
      </c>
      <c r="AA109" s="148">
        <v>133.99912203687444</v>
      </c>
      <c r="AB109" s="148">
        <v>861.88235294117646</v>
      </c>
      <c r="AC109" s="157">
        <v>0.73559923559923557</v>
      </c>
      <c r="AD109" s="31">
        <v>0</v>
      </c>
      <c r="AE109" s="31" t="s">
        <v>352</v>
      </c>
      <c r="AF109" s="30"/>
      <c r="AG109" s="30" t="s">
        <v>174</v>
      </c>
      <c r="AH109" s="30" t="s">
        <v>97</v>
      </c>
      <c r="AI109" s="30" t="s">
        <v>179</v>
      </c>
      <c r="AJ109" s="30" t="s">
        <v>231</v>
      </c>
      <c r="AK109" s="30"/>
      <c r="AL109" s="30"/>
      <c r="AM109" s="30"/>
      <c r="AN109" s="30"/>
      <c r="AO109" s="26" t="s">
        <v>606</v>
      </c>
    </row>
    <row r="110" spans="1:41">
      <c r="A110" s="30" t="s">
        <v>607</v>
      </c>
      <c r="B110" s="30" t="s">
        <v>595</v>
      </c>
      <c r="C110" s="26" t="s">
        <v>596</v>
      </c>
      <c r="D110" s="30" t="s">
        <v>522</v>
      </c>
      <c r="E110" s="31">
        <v>1</v>
      </c>
      <c r="F110" s="31">
        <v>1</v>
      </c>
      <c r="G110" s="30" t="s">
        <v>89</v>
      </c>
      <c r="H110" s="30" t="s">
        <v>72</v>
      </c>
      <c r="I110" s="30">
        <v>53</v>
      </c>
      <c r="J110" s="120">
        <v>796</v>
      </c>
      <c r="K110" s="33">
        <v>15.018867924528301</v>
      </c>
      <c r="L110" s="32">
        <v>6.658291457286432</v>
      </c>
      <c r="M110" s="32">
        <v>18</v>
      </c>
      <c r="N110" s="32">
        <v>34.555555555555557</v>
      </c>
      <c r="O110" s="127">
        <v>0.65199161425576524</v>
      </c>
      <c r="P110" s="32">
        <v>32.944444444444443</v>
      </c>
      <c r="Q110" s="127">
        <v>0.95337620578778126</v>
      </c>
      <c r="R110" s="135">
        <v>44.4</v>
      </c>
      <c r="S110" s="32">
        <v>710.4</v>
      </c>
      <c r="T110" s="138">
        <v>2.4666666666666668</v>
      </c>
      <c r="U110" s="138">
        <v>1.8333333333333333</v>
      </c>
      <c r="V110" s="32">
        <v>1541</v>
      </c>
      <c r="W110" s="120">
        <v>1319.5</v>
      </c>
      <c r="X110" s="127">
        <v>0.62159329140461217</v>
      </c>
      <c r="Y110" s="144">
        <v>183.76046901172529</v>
      </c>
      <c r="Z110" s="164">
        <v>1</v>
      </c>
      <c r="AA110" s="148">
        <v>137.30717481773522</v>
      </c>
      <c r="AB110" s="148">
        <v>1462.7333333333333</v>
      </c>
      <c r="AC110" s="157">
        <v>0.54418668246661506</v>
      </c>
      <c r="AD110" s="31">
        <v>0</v>
      </c>
      <c r="AE110" s="31" t="s">
        <v>352</v>
      </c>
      <c r="AF110" s="30"/>
      <c r="AG110" s="30" t="s">
        <v>174</v>
      </c>
      <c r="AH110" s="30"/>
      <c r="AI110" s="30"/>
      <c r="AJ110" s="30"/>
      <c r="AK110" s="30"/>
      <c r="AL110" s="30" t="s">
        <v>166</v>
      </c>
      <c r="AM110" s="30"/>
      <c r="AN110" s="30"/>
      <c r="AO110" s="26"/>
    </row>
    <row r="111" spans="1:41" ht="12" customHeight="1">
      <c r="A111" s="30" t="s">
        <v>608</v>
      </c>
      <c r="B111" s="30" t="s">
        <v>595</v>
      </c>
      <c r="C111" s="26" t="s">
        <v>596</v>
      </c>
      <c r="D111" s="30" t="s">
        <v>609</v>
      </c>
      <c r="E111" s="31">
        <v>1</v>
      </c>
      <c r="F111" s="31">
        <v>1</v>
      </c>
      <c r="G111" s="30" t="s">
        <v>87</v>
      </c>
      <c r="H111" s="30" t="s">
        <v>114</v>
      </c>
      <c r="I111" s="30">
        <v>103</v>
      </c>
      <c r="J111" s="120">
        <v>1506</v>
      </c>
      <c r="K111" s="33">
        <v>14.621359223300971</v>
      </c>
      <c r="L111" s="32">
        <v>6.8393094289508634</v>
      </c>
      <c r="M111" s="32">
        <v>14</v>
      </c>
      <c r="N111" s="32">
        <v>94.714285714285708</v>
      </c>
      <c r="O111" s="127">
        <v>0.91955617198335637</v>
      </c>
      <c r="P111" s="32">
        <v>91</v>
      </c>
      <c r="Q111" s="127">
        <v>0.96078431372549022</v>
      </c>
      <c r="R111" s="135">
        <v>38</v>
      </c>
      <c r="S111" s="32">
        <v>608</v>
      </c>
      <c r="T111" s="138">
        <v>2.7142857142857144</v>
      </c>
      <c r="U111" s="138">
        <v>2.2142857142857144</v>
      </c>
      <c r="V111" s="32">
        <v>3437</v>
      </c>
      <c r="W111" s="120">
        <v>3950</v>
      </c>
      <c r="X111" s="127">
        <v>0.88349514563106801</v>
      </c>
      <c r="Y111" s="144">
        <v>229.61487383798141</v>
      </c>
      <c r="Z111" s="164">
        <v>1</v>
      </c>
      <c r="AA111" s="148">
        <v>167.0289330048785</v>
      </c>
      <c r="AB111" s="148">
        <v>3458</v>
      </c>
      <c r="AC111" s="157">
        <v>0.43551185656448815</v>
      </c>
      <c r="AD111" s="31">
        <v>75</v>
      </c>
      <c r="AE111" s="31" t="s">
        <v>352</v>
      </c>
      <c r="AF111" s="30"/>
      <c r="AG111" s="30" t="s">
        <v>174</v>
      </c>
      <c r="AH111" s="30" t="s">
        <v>231</v>
      </c>
      <c r="AI111" s="30" t="s">
        <v>179</v>
      </c>
      <c r="AJ111" s="30"/>
      <c r="AK111" s="30"/>
      <c r="AL111" s="30" t="s">
        <v>124</v>
      </c>
      <c r="AM111" s="30" t="s">
        <v>130</v>
      </c>
      <c r="AN111" s="30" t="s">
        <v>136</v>
      </c>
      <c r="AO111" s="26" t="s">
        <v>610</v>
      </c>
    </row>
    <row r="112" spans="1:41">
      <c r="A112" s="30" t="s">
        <v>611</v>
      </c>
      <c r="B112" s="30" t="s">
        <v>595</v>
      </c>
      <c r="C112" s="26" t="s">
        <v>596</v>
      </c>
      <c r="D112" s="30" t="s">
        <v>612</v>
      </c>
      <c r="E112" s="31">
        <v>1</v>
      </c>
      <c r="F112" s="31">
        <v>1</v>
      </c>
      <c r="G112" s="30" t="s">
        <v>89</v>
      </c>
      <c r="H112" s="30" t="s">
        <v>72</v>
      </c>
      <c r="I112" s="30">
        <v>50</v>
      </c>
      <c r="J112" s="120">
        <v>808</v>
      </c>
      <c r="K112" s="33">
        <v>16.16</v>
      </c>
      <c r="L112" s="32">
        <v>6.1881188118811883</v>
      </c>
      <c r="M112" s="32">
        <v>20</v>
      </c>
      <c r="N112" s="32">
        <v>35.35</v>
      </c>
      <c r="O112" s="127">
        <v>0.70700000000000007</v>
      </c>
      <c r="P112" s="32">
        <v>32.25</v>
      </c>
      <c r="Q112" s="127">
        <v>0.91230551626591228</v>
      </c>
      <c r="R112" s="135">
        <v>50.16</v>
      </c>
      <c r="S112" s="32">
        <v>802.56</v>
      </c>
      <c r="T112" s="138">
        <v>2.508</v>
      </c>
      <c r="U112" s="138">
        <v>1.6</v>
      </c>
      <c r="V112" s="32">
        <v>1626.4</v>
      </c>
      <c r="W112" s="120">
        <v>1428.5</v>
      </c>
      <c r="X112" s="127">
        <v>0.64500000000000002</v>
      </c>
      <c r="Y112" s="144">
        <v>200.20544554455444</v>
      </c>
      <c r="Z112" s="164">
        <v>1</v>
      </c>
      <c r="AA112" s="148">
        <v>160.96119402985073</v>
      </c>
      <c r="AB112" s="148">
        <v>1617.6599999999999</v>
      </c>
      <c r="AC112" s="157">
        <v>0.49948691319560357</v>
      </c>
      <c r="AD112" s="31">
        <v>0</v>
      </c>
      <c r="AE112" s="31" t="s">
        <v>352</v>
      </c>
      <c r="AF112" s="30"/>
      <c r="AG112" s="30" t="s">
        <v>174</v>
      </c>
      <c r="AH112" s="30"/>
      <c r="AI112" s="30"/>
      <c r="AJ112" s="30"/>
      <c r="AK112" s="30"/>
      <c r="AL112" s="30" t="s">
        <v>166</v>
      </c>
      <c r="AM112" s="30"/>
      <c r="AN112" s="30"/>
      <c r="AO112" s="26" t="s">
        <v>613</v>
      </c>
    </row>
    <row r="113" spans="1:41" ht="12" customHeight="1">
      <c r="A113" s="30" t="s">
        <v>614</v>
      </c>
      <c r="B113" s="30" t="s">
        <v>595</v>
      </c>
      <c r="C113" s="26" t="s">
        <v>596</v>
      </c>
      <c r="D113" s="30" t="s">
        <v>615</v>
      </c>
      <c r="E113" s="31">
        <v>1</v>
      </c>
      <c r="F113" s="31">
        <v>0</v>
      </c>
      <c r="G113" s="30" t="s">
        <v>97</v>
      </c>
      <c r="H113" s="30"/>
      <c r="I113" s="30">
        <v>26</v>
      </c>
      <c r="J113" s="120">
        <v>438</v>
      </c>
      <c r="K113" s="33">
        <v>16.846153846153847</v>
      </c>
      <c r="L113" s="32">
        <v>5.9360730593607309</v>
      </c>
      <c r="M113" s="32">
        <v>8</v>
      </c>
      <c r="N113" s="32">
        <v>20.285714285714285</v>
      </c>
      <c r="O113" s="127">
        <v>0.78021978021978022</v>
      </c>
      <c r="P113" s="32">
        <v>10.625</v>
      </c>
      <c r="Q113" s="127">
        <v>0.52376760563380287</v>
      </c>
      <c r="R113" s="135">
        <v>23.36</v>
      </c>
      <c r="S113" s="32">
        <v>373.76</v>
      </c>
      <c r="T113" s="138">
        <v>2.92</v>
      </c>
      <c r="U113" s="138">
        <v>1</v>
      </c>
      <c r="V113" s="32">
        <v>254.27999999999997</v>
      </c>
      <c r="W113" s="120">
        <v>249</v>
      </c>
      <c r="X113" s="127">
        <v>0.40865384615384615</v>
      </c>
      <c r="Y113" s="144">
        <v>56.666666666666664</v>
      </c>
      <c r="Z113" s="164">
        <v>0</v>
      </c>
      <c r="AA113" s="148">
        <v>47.493302717183312</v>
      </c>
      <c r="AB113" s="148">
        <v>248.2</v>
      </c>
      <c r="AC113" s="157">
        <v>1.7647058823529413</v>
      </c>
      <c r="AD113" s="31">
        <v>0</v>
      </c>
      <c r="AE113" s="31" t="s">
        <v>352</v>
      </c>
      <c r="AF113" s="30" t="s">
        <v>595</v>
      </c>
      <c r="AG113" s="30" t="s">
        <v>187</v>
      </c>
      <c r="AH113" s="30" t="s">
        <v>228</v>
      </c>
      <c r="AI113" s="30"/>
      <c r="AJ113" s="30"/>
      <c r="AK113" s="30"/>
      <c r="AL113" s="30"/>
      <c r="AM113" s="30"/>
      <c r="AN113" s="30"/>
      <c r="AO113" s="26"/>
    </row>
    <row r="114" spans="1:41">
      <c r="A114" s="30" t="s">
        <v>1411</v>
      </c>
      <c r="B114" s="30" t="s">
        <v>595</v>
      </c>
      <c r="C114" s="26" t="s">
        <v>596</v>
      </c>
      <c r="D114" s="30" t="s">
        <v>1412</v>
      </c>
      <c r="E114" s="31">
        <v>1</v>
      </c>
      <c r="F114" s="31">
        <v>0</v>
      </c>
      <c r="G114" s="30" t="s">
        <v>89</v>
      </c>
      <c r="H114" s="30"/>
      <c r="I114" s="30">
        <v>36</v>
      </c>
      <c r="J114" s="120">
        <v>600</v>
      </c>
      <c r="K114" s="33">
        <v>16.666666666666668</v>
      </c>
      <c r="L114" s="32">
        <v>6</v>
      </c>
      <c r="M114" s="32">
        <v>13</v>
      </c>
      <c r="N114" s="32">
        <v>24.53846153846154</v>
      </c>
      <c r="O114" s="127">
        <v>0.68162393162393164</v>
      </c>
      <c r="P114" s="32">
        <v>19.846153846153847</v>
      </c>
      <c r="Q114" s="127">
        <v>0.80877742946708464</v>
      </c>
      <c r="R114" s="135">
        <v>31.5</v>
      </c>
      <c r="S114" s="32">
        <v>504</v>
      </c>
      <c r="T114" s="138">
        <v>2.4230769230769229</v>
      </c>
      <c r="U114" s="138">
        <v>1.0769230769230769</v>
      </c>
      <c r="V114" s="32">
        <v>643.5</v>
      </c>
      <c r="W114" s="120">
        <v>577.5</v>
      </c>
      <c r="X114" s="127">
        <v>0.55128205128205132</v>
      </c>
      <c r="Y114" s="144">
        <v>104.19230769230769</v>
      </c>
      <c r="Z114" s="164">
        <v>1</v>
      </c>
      <c r="AA114" s="148">
        <v>86.394948335246838</v>
      </c>
      <c r="AB114" s="148">
        <v>625.15384615384619</v>
      </c>
      <c r="AC114" s="157">
        <v>0.95976375046142481</v>
      </c>
      <c r="AD114" s="31">
        <v>0</v>
      </c>
      <c r="AE114" s="31"/>
      <c r="AF114" s="30" t="s">
        <v>595</v>
      </c>
      <c r="AG114" s="30"/>
      <c r="AH114" s="30"/>
      <c r="AI114" s="30"/>
      <c r="AJ114" s="30"/>
      <c r="AK114" s="30"/>
      <c r="AL114" s="30"/>
      <c r="AM114" s="30"/>
      <c r="AN114" s="30"/>
      <c r="AO114" s="26" t="s">
        <v>1206</v>
      </c>
    </row>
    <row r="115" spans="1:41" ht="12" customHeight="1">
      <c r="A115" s="30" t="s">
        <v>616</v>
      </c>
      <c r="B115" s="30" t="s">
        <v>617</v>
      </c>
      <c r="C115" s="26" t="s">
        <v>618</v>
      </c>
      <c r="D115" s="30" t="s">
        <v>619</v>
      </c>
      <c r="E115" s="31">
        <v>1</v>
      </c>
      <c r="F115" s="31">
        <v>1</v>
      </c>
      <c r="G115" s="30" t="s">
        <v>87</v>
      </c>
      <c r="H115" s="30" t="s">
        <v>114</v>
      </c>
      <c r="I115" s="30">
        <v>109</v>
      </c>
      <c r="J115" s="120">
        <v>1470</v>
      </c>
      <c r="K115" s="33">
        <v>13.486238532110091</v>
      </c>
      <c r="L115" s="32">
        <v>7.4149659863945576</v>
      </c>
      <c r="M115" s="32">
        <v>13</v>
      </c>
      <c r="N115" s="32">
        <v>89.84615384615384</v>
      </c>
      <c r="O115" s="127">
        <v>0.82427664079040219</v>
      </c>
      <c r="P115" s="32">
        <v>74.15384615384616</v>
      </c>
      <c r="Q115" s="127">
        <v>0.82534246575342474</v>
      </c>
      <c r="R115" s="135">
        <v>36</v>
      </c>
      <c r="S115" s="32">
        <v>576</v>
      </c>
      <c r="T115" s="138">
        <v>2.7692307692307692</v>
      </c>
      <c r="U115" s="138">
        <v>2.3846153846153846</v>
      </c>
      <c r="V115" s="32">
        <v>2595</v>
      </c>
      <c r="W115" s="120">
        <v>3001</v>
      </c>
      <c r="X115" s="127">
        <v>0.68031051517290053</v>
      </c>
      <c r="Y115" s="144">
        <v>181.60125588697019</v>
      </c>
      <c r="Z115" s="164">
        <v>1</v>
      </c>
      <c r="AA115" s="148">
        <v>121.84665943395233</v>
      </c>
      <c r="AB115" s="148">
        <v>2669.5384615384619</v>
      </c>
      <c r="AC115" s="157">
        <v>0.55065698478561542</v>
      </c>
      <c r="AD115" s="31">
        <v>0</v>
      </c>
      <c r="AE115" s="31" t="s">
        <v>352</v>
      </c>
      <c r="AF115" s="30"/>
      <c r="AG115" s="30" t="s">
        <v>179</v>
      </c>
      <c r="AH115" s="30" t="s">
        <v>231</v>
      </c>
      <c r="AI115" s="30"/>
      <c r="AJ115" s="30"/>
      <c r="AK115" s="30"/>
      <c r="AL115" s="30"/>
      <c r="AM115" s="30"/>
      <c r="AN115" s="30"/>
      <c r="AO115" s="26" t="s">
        <v>620</v>
      </c>
    </row>
    <row r="116" spans="1:41">
      <c r="A116" s="30" t="s">
        <v>621</v>
      </c>
      <c r="B116" s="30" t="s">
        <v>617</v>
      </c>
      <c r="C116" s="26" t="s">
        <v>618</v>
      </c>
      <c r="D116" s="30" t="s">
        <v>622</v>
      </c>
      <c r="E116" s="31">
        <v>1</v>
      </c>
      <c r="F116" s="31">
        <v>1</v>
      </c>
      <c r="G116" s="30" t="s">
        <v>89</v>
      </c>
      <c r="H116" s="30" t="s">
        <v>72</v>
      </c>
      <c r="I116" s="30">
        <v>46</v>
      </c>
      <c r="J116" s="120">
        <v>651</v>
      </c>
      <c r="K116" s="33">
        <v>14.152173913043478</v>
      </c>
      <c r="L116" s="32">
        <v>7.0660522273425501</v>
      </c>
      <c r="M116" s="32">
        <v>17</v>
      </c>
      <c r="N116" s="32">
        <v>26.882352941176471</v>
      </c>
      <c r="O116" s="127">
        <v>0.5843989769820972</v>
      </c>
      <c r="P116" s="32">
        <v>26.411764705882351</v>
      </c>
      <c r="Q116" s="127">
        <v>0.98249452954048133</v>
      </c>
      <c r="R116" s="135">
        <v>38</v>
      </c>
      <c r="S116" s="32">
        <v>608</v>
      </c>
      <c r="T116" s="138">
        <v>2.2352941176470589</v>
      </c>
      <c r="U116" s="138">
        <v>2.0588235294117645</v>
      </c>
      <c r="V116" s="32">
        <v>977</v>
      </c>
      <c r="W116" s="120">
        <v>950</v>
      </c>
      <c r="X116" s="127">
        <v>0.57416879795396414</v>
      </c>
      <c r="Y116" s="144">
        <v>154.17005511882169</v>
      </c>
      <c r="Z116" s="164">
        <v>1</v>
      </c>
      <c r="AA116" s="148">
        <v>108.54932498632158</v>
      </c>
      <c r="AB116" s="148">
        <v>1003.6470588235293</v>
      </c>
      <c r="AC116" s="157">
        <v>0.64863439221662178</v>
      </c>
      <c r="AD116" s="31">
        <v>50</v>
      </c>
      <c r="AE116" s="31" t="s">
        <v>352</v>
      </c>
      <c r="AF116" s="30"/>
      <c r="AG116" s="30" t="s">
        <v>231</v>
      </c>
      <c r="AH116" s="30" t="s">
        <v>179</v>
      </c>
      <c r="AI116" s="30"/>
      <c r="AJ116" s="30"/>
      <c r="AK116" s="30"/>
      <c r="AL116" s="30" t="s">
        <v>134</v>
      </c>
      <c r="AM116" s="30" t="s">
        <v>120</v>
      </c>
      <c r="AN116" s="30"/>
      <c r="AO116" s="26" t="s">
        <v>620</v>
      </c>
    </row>
    <row r="117" spans="1:41">
      <c r="A117" s="30" t="s">
        <v>623</v>
      </c>
      <c r="B117" s="30" t="s">
        <v>617</v>
      </c>
      <c r="C117" s="26" t="s">
        <v>618</v>
      </c>
      <c r="D117" s="30" t="s">
        <v>624</v>
      </c>
      <c r="E117" s="31">
        <v>1</v>
      </c>
      <c r="F117" s="31">
        <v>1</v>
      </c>
      <c r="G117" s="30" t="s">
        <v>89</v>
      </c>
      <c r="H117" s="30" t="s">
        <v>72</v>
      </c>
      <c r="I117" s="30">
        <v>32</v>
      </c>
      <c r="J117" s="120">
        <v>602</v>
      </c>
      <c r="K117" s="33">
        <v>18.8125</v>
      </c>
      <c r="L117" s="32">
        <v>5.3156146179401995</v>
      </c>
      <c r="M117" s="32">
        <v>27</v>
      </c>
      <c r="N117" s="32">
        <v>25.148148148148149</v>
      </c>
      <c r="O117" s="127">
        <v>0.78587962962962965</v>
      </c>
      <c r="P117" s="32">
        <v>24.851851851851851</v>
      </c>
      <c r="Q117" s="127">
        <v>0.98821796759941083</v>
      </c>
      <c r="R117" s="135">
        <v>41</v>
      </c>
      <c r="S117" s="32">
        <v>656</v>
      </c>
      <c r="T117" s="138">
        <v>1.5185185185185186</v>
      </c>
      <c r="U117" s="138">
        <v>1.4074074074074074</v>
      </c>
      <c r="V117" s="32">
        <v>959</v>
      </c>
      <c r="W117" s="120">
        <v>432</v>
      </c>
      <c r="X117" s="127">
        <v>0.77662037037037035</v>
      </c>
      <c r="Y117" s="144">
        <v>169.25679832656576</v>
      </c>
      <c r="Z117" s="164">
        <v>1</v>
      </c>
      <c r="AA117" s="148">
        <v>158.41510042380688</v>
      </c>
      <c r="AB117" s="148">
        <v>1018.9259259259259</v>
      </c>
      <c r="AC117" s="157">
        <v>0.59081821816727853</v>
      </c>
      <c r="AD117" s="31">
        <v>0</v>
      </c>
      <c r="AE117" s="31" t="s">
        <v>352</v>
      </c>
      <c r="AF117" s="30"/>
      <c r="AG117" s="30" t="s">
        <v>231</v>
      </c>
      <c r="AH117" s="30" t="s">
        <v>179</v>
      </c>
      <c r="AI117" s="30"/>
      <c r="AJ117" s="30"/>
      <c r="AK117" s="30"/>
      <c r="AL117" s="30" t="s">
        <v>166</v>
      </c>
      <c r="AM117" s="30"/>
      <c r="AN117" s="30"/>
      <c r="AO117" s="26" t="s">
        <v>620</v>
      </c>
    </row>
    <row r="118" spans="1:41" ht="12" customHeight="1">
      <c r="A118" s="30" t="s">
        <v>625</v>
      </c>
      <c r="B118" s="30" t="s">
        <v>617</v>
      </c>
      <c r="C118" s="26" t="s">
        <v>618</v>
      </c>
      <c r="D118" s="30" t="s">
        <v>626</v>
      </c>
      <c r="E118" s="31">
        <v>1</v>
      </c>
      <c r="F118" s="31">
        <v>0</v>
      </c>
      <c r="G118" s="30" t="s">
        <v>93</v>
      </c>
      <c r="H118" s="30" t="s">
        <v>112</v>
      </c>
      <c r="I118" s="30">
        <v>21</v>
      </c>
      <c r="J118" s="120">
        <v>988</v>
      </c>
      <c r="K118" s="33">
        <v>47.047619047619051</v>
      </c>
      <c r="L118" s="32">
        <v>2.1255060728744941</v>
      </c>
      <c r="M118" s="32">
        <v>8</v>
      </c>
      <c r="N118" s="32">
        <v>20</v>
      </c>
      <c r="O118" s="127">
        <v>0.95238095238095233</v>
      </c>
      <c r="P118" s="32">
        <v>19.25</v>
      </c>
      <c r="Q118" s="127">
        <v>0.96250000000000002</v>
      </c>
      <c r="R118" s="135">
        <v>31</v>
      </c>
      <c r="S118" s="32">
        <v>496</v>
      </c>
      <c r="T118" s="138">
        <v>3.875</v>
      </c>
      <c r="U118" s="138">
        <v>1</v>
      </c>
      <c r="V118" s="32">
        <v>600</v>
      </c>
      <c r="W118" s="120">
        <v>0</v>
      </c>
      <c r="X118" s="127">
        <v>0.91666666666666663</v>
      </c>
      <c r="Y118" s="144">
        <v>60.399797570850204</v>
      </c>
      <c r="Z118" s="164">
        <v>0</v>
      </c>
      <c r="AA118" s="148">
        <v>141.37645107794361</v>
      </c>
      <c r="AB118" s="148">
        <v>596.75</v>
      </c>
      <c r="AC118" s="157">
        <v>1.6556346878927524</v>
      </c>
      <c r="AD118" s="31">
        <v>0</v>
      </c>
      <c r="AE118" s="31" t="s">
        <v>352</v>
      </c>
      <c r="AF118" s="30" t="s">
        <v>406</v>
      </c>
      <c r="AG118" s="30" t="s">
        <v>187</v>
      </c>
      <c r="AH118" s="30" t="s">
        <v>228</v>
      </c>
      <c r="AI118" s="30" t="s">
        <v>222</v>
      </c>
      <c r="AJ118" s="30" t="s">
        <v>220</v>
      </c>
      <c r="AK118" s="30"/>
      <c r="AL118" s="30" t="s">
        <v>164</v>
      </c>
      <c r="AM118" s="30"/>
      <c r="AN118" s="30"/>
      <c r="AO118" s="26"/>
    </row>
    <row r="119" spans="1:41" ht="12" customHeight="1">
      <c r="A119" s="30" t="s">
        <v>627</v>
      </c>
      <c r="B119" s="30" t="s">
        <v>617</v>
      </c>
      <c r="C119" s="26" t="s">
        <v>618</v>
      </c>
      <c r="D119" s="30" t="s">
        <v>628</v>
      </c>
      <c r="E119" s="31">
        <v>1</v>
      </c>
      <c r="F119" s="31">
        <v>0</v>
      </c>
      <c r="G119" s="30" t="s">
        <v>93</v>
      </c>
      <c r="H119" s="30" t="s">
        <v>112</v>
      </c>
      <c r="I119" s="30">
        <v>21</v>
      </c>
      <c r="J119" s="120">
        <v>935</v>
      </c>
      <c r="K119" s="33">
        <v>44.523809523809526</v>
      </c>
      <c r="L119" s="32">
        <v>2.2459893048128343</v>
      </c>
      <c r="M119" s="32">
        <v>8</v>
      </c>
      <c r="N119" s="32">
        <v>20</v>
      </c>
      <c r="O119" s="127">
        <v>0.95238095238095233</v>
      </c>
      <c r="P119" s="32">
        <v>20.375</v>
      </c>
      <c r="Q119" s="127">
        <v>1.01875</v>
      </c>
      <c r="R119" s="135">
        <v>31</v>
      </c>
      <c r="S119" s="32">
        <v>496</v>
      </c>
      <c r="T119" s="138">
        <v>3.875</v>
      </c>
      <c r="U119" s="138">
        <v>1</v>
      </c>
      <c r="V119" s="32">
        <v>633</v>
      </c>
      <c r="W119" s="120">
        <v>0</v>
      </c>
      <c r="X119" s="127">
        <v>0.97023809523809523</v>
      </c>
      <c r="Y119" s="144">
        <v>67.553475935828871</v>
      </c>
      <c r="Z119" s="164">
        <v>0</v>
      </c>
      <c r="AA119" s="148">
        <v>149.63871120587538</v>
      </c>
      <c r="AB119" s="148">
        <v>631.625</v>
      </c>
      <c r="AC119" s="157">
        <v>1.4803087274886206</v>
      </c>
      <c r="AD119" s="31">
        <v>0</v>
      </c>
      <c r="AE119" s="31" t="s">
        <v>352</v>
      </c>
      <c r="AF119" s="30" t="s">
        <v>406</v>
      </c>
      <c r="AG119" s="30" t="s">
        <v>187</v>
      </c>
      <c r="AH119" s="30" t="s">
        <v>228</v>
      </c>
      <c r="AI119" s="30" t="s">
        <v>222</v>
      </c>
      <c r="AJ119" s="30" t="s">
        <v>220</v>
      </c>
      <c r="AK119" s="30"/>
      <c r="AL119" s="30"/>
      <c r="AM119" s="30"/>
      <c r="AN119" s="30"/>
      <c r="AO119" s="26"/>
    </row>
    <row r="120" spans="1:41" ht="12" customHeight="1">
      <c r="A120" s="30" t="s">
        <v>629</v>
      </c>
      <c r="B120" s="30" t="s">
        <v>617</v>
      </c>
      <c r="C120" s="26" t="s">
        <v>618</v>
      </c>
      <c r="D120" s="30" t="s">
        <v>630</v>
      </c>
      <c r="E120" s="31">
        <v>1</v>
      </c>
      <c r="F120" s="31">
        <v>0</v>
      </c>
      <c r="G120" s="30" t="s">
        <v>93</v>
      </c>
      <c r="H120" s="30" t="s">
        <v>112</v>
      </c>
      <c r="I120" s="30">
        <v>21</v>
      </c>
      <c r="J120" s="120">
        <v>997</v>
      </c>
      <c r="K120" s="33">
        <v>47.476190476190474</v>
      </c>
      <c r="L120" s="32">
        <v>2.106318956870612</v>
      </c>
      <c r="M120" s="32">
        <v>7</v>
      </c>
      <c r="N120" s="32">
        <v>20</v>
      </c>
      <c r="O120" s="127">
        <v>0.95238095238095233</v>
      </c>
      <c r="P120" s="32">
        <v>19.714285714285715</v>
      </c>
      <c r="Q120" s="127">
        <v>0.98571428571428577</v>
      </c>
      <c r="R120" s="135">
        <v>27</v>
      </c>
      <c r="S120" s="32">
        <v>432</v>
      </c>
      <c r="T120" s="138">
        <v>3.8571428571428572</v>
      </c>
      <c r="U120" s="138">
        <v>1</v>
      </c>
      <c r="V120" s="32">
        <v>533</v>
      </c>
      <c r="W120" s="120">
        <v>0</v>
      </c>
      <c r="X120" s="127">
        <v>0.93877551020408168</v>
      </c>
      <c r="Y120" s="144">
        <v>53.388737641495922</v>
      </c>
      <c r="Z120" s="164">
        <v>0</v>
      </c>
      <c r="AA120" s="148">
        <v>126.10417301248857</v>
      </c>
      <c r="AB120" s="148">
        <v>532.28571428571433</v>
      </c>
      <c r="AC120" s="157">
        <v>1.8730542136339237</v>
      </c>
      <c r="AD120" s="31">
        <v>0</v>
      </c>
      <c r="AE120" s="31" t="s">
        <v>352</v>
      </c>
      <c r="AF120" s="30" t="s">
        <v>406</v>
      </c>
      <c r="AG120" s="30" t="s">
        <v>187</v>
      </c>
      <c r="AH120" s="30" t="s">
        <v>228</v>
      </c>
      <c r="AI120" s="30" t="s">
        <v>222</v>
      </c>
      <c r="AJ120" s="30" t="s">
        <v>220</v>
      </c>
      <c r="AK120" s="30"/>
      <c r="AL120" s="30" t="s">
        <v>164</v>
      </c>
      <c r="AM120" s="30"/>
      <c r="AN120" s="30"/>
      <c r="AO120" s="26"/>
    </row>
    <row r="121" spans="1:41" ht="12" customHeight="1">
      <c r="A121" s="30" t="s">
        <v>631</v>
      </c>
      <c r="B121" s="30" t="s">
        <v>617</v>
      </c>
      <c r="C121" s="26" t="s">
        <v>618</v>
      </c>
      <c r="D121" s="30" t="s">
        <v>632</v>
      </c>
      <c r="E121" s="31">
        <v>1</v>
      </c>
      <c r="F121" s="31">
        <v>0</v>
      </c>
      <c r="G121" s="30" t="s">
        <v>93</v>
      </c>
      <c r="H121" s="30" t="s">
        <v>112</v>
      </c>
      <c r="I121" s="30">
        <v>21</v>
      </c>
      <c r="J121" s="120">
        <v>962</v>
      </c>
      <c r="K121" s="33">
        <v>45.80952380952381</v>
      </c>
      <c r="L121" s="32">
        <v>2.182952182952183</v>
      </c>
      <c r="M121" s="32">
        <v>8</v>
      </c>
      <c r="N121" s="32">
        <v>20</v>
      </c>
      <c r="O121" s="127">
        <v>0.95238095238095233</v>
      </c>
      <c r="P121" s="32">
        <v>20.5</v>
      </c>
      <c r="Q121" s="127">
        <v>1.0249999999999999</v>
      </c>
      <c r="R121" s="135">
        <v>31</v>
      </c>
      <c r="S121" s="32">
        <v>496</v>
      </c>
      <c r="T121" s="138">
        <v>3.875</v>
      </c>
      <c r="U121" s="138">
        <v>1</v>
      </c>
      <c r="V121" s="32">
        <v>637</v>
      </c>
      <c r="W121" s="120">
        <v>0</v>
      </c>
      <c r="X121" s="127">
        <v>0.97619047619047616</v>
      </c>
      <c r="Y121" s="144">
        <v>66.060291060291064</v>
      </c>
      <c r="Z121" s="164">
        <v>0</v>
      </c>
      <c r="AA121" s="148">
        <v>150.55674010897891</v>
      </c>
      <c r="AB121" s="148">
        <v>635.5</v>
      </c>
      <c r="AC121" s="157">
        <v>1.5137686860739574</v>
      </c>
      <c r="AD121" s="31">
        <v>0</v>
      </c>
      <c r="AE121" s="31" t="s">
        <v>352</v>
      </c>
      <c r="AF121" s="30" t="s">
        <v>406</v>
      </c>
      <c r="AG121" s="30" t="s">
        <v>187</v>
      </c>
      <c r="AH121" s="30" t="s">
        <v>228</v>
      </c>
      <c r="AI121" s="30" t="s">
        <v>222</v>
      </c>
      <c r="AJ121" s="30" t="s">
        <v>220</v>
      </c>
      <c r="AK121" s="30"/>
      <c r="AL121" s="30" t="s">
        <v>164</v>
      </c>
      <c r="AM121" s="30"/>
      <c r="AN121" s="30"/>
      <c r="AO121" s="26"/>
    </row>
    <row r="122" spans="1:41" ht="12" customHeight="1">
      <c r="A122" s="30" t="s">
        <v>633</v>
      </c>
      <c r="B122" s="30" t="s">
        <v>617</v>
      </c>
      <c r="C122" s="26" t="s">
        <v>618</v>
      </c>
      <c r="D122" s="30" t="s">
        <v>634</v>
      </c>
      <c r="E122" s="31">
        <v>1</v>
      </c>
      <c r="F122" s="31">
        <v>0</v>
      </c>
      <c r="G122" s="30" t="s">
        <v>93</v>
      </c>
      <c r="H122" s="30" t="s">
        <v>112</v>
      </c>
      <c r="I122" s="30">
        <v>21</v>
      </c>
      <c r="J122" s="120">
        <v>997</v>
      </c>
      <c r="K122" s="33">
        <v>47.476190476190474</v>
      </c>
      <c r="L122" s="32">
        <v>2.106318956870612</v>
      </c>
      <c r="M122" s="32">
        <v>8</v>
      </c>
      <c r="N122" s="32">
        <v>20</v>
      </c>
      <c r="O122" s="127">
        <v>0.95238095238095233</v>
      </c>
      <c r="P122" s="32">
        <v>20.125</v>
      </c>
      <c r="Q122" s="127">
        <v>1.0062500000000001</v>
      </c>
      <c r="R122" s="135">
        <v>30</v>
      </c>
      <c r="S122" s="32">
        <v>480</v>
      </c>
      <c r="T122" s="138">
        <v>3.75</v>
      </c>
      <c r="U122" s="138">
        <v>1</v>
      </c>
      <c r="V122" s="32">
        <v>606</v>
      </c>
      <c r="W122" s="120">
        <v>280</v>
      </c>
      <c r="X122" s="127">
        <v>0.95833333333333337</v>
      </c>
      <c r="Y122" s="144">
        <v>60.556670010030089</v>
      </c>
      <c r="Z122" s="164">
        <v>0</v>
      </c>
      <c r="AA122" s="148">
        <v>143.03482587064676</v>
      </c>
      <c r="AB122" s="148">
        <v>603.75</v>
      </c>
      <c r="AC122" s="157">
        <v>1.6513457556935818</v>
      </c>
      <c r="AD122" s="31">
        <v>0</v>
      </c>
      <c r="AE122" s="31" t="s">
        <v>352</v>
      </c>
      <c r="AF122" s="30" t="s">
        <v>406</v>
      </c>
      <c r="AG122" s="30" t="s">
        <v>187</v>
      </c>
      <c r="AH122" s="30" t="s">
        <v>228</v>
      </c>
      <c r="AI122" s="30" t="s">
        <v>222</v>
      </c>
      <c r="AJ122" s="30" t="s">
        <v>220</v>
      </c>
      <c r="AK122" s="30"/>
      <c r="AL122" s="30" t="s">
        <v>164</v>
      </c>
      <c r="AM122" s="30"/>
      <c r="AN122" s="30"/>
      <c r="AO122" s="26"/>
    </row>
    <row r="123" spans="1:41" ht="12" customHeight="1">
      <c r="A123" s="30" t="s">
        <v>635</v>
      </c>
      <c r="B123" s="30" t="s">
        <v>617</v>
      </c>
      <c r="C123" s="26" t="s">
        <v>618</v>
      </c>
      <c r="D123" s="30" t="s">
        <v>636</v>
      </c>
      <c r="E123" s="31">
        <v>1</v>
      </c>
      <c r="F123" s="31">
        <v>0</v>
      </c>
      <c r="G123" s="30" t="s">
        <v>93</v>
      </c>
      <c r="H123" s="30" t="s">
        <v>112</v>
      </c>
      <c r="I123" s="30">
        <v>21</v>
      </c>
      <c r="J123" s="120">
        <v>963</v>
      </c>
      <c r="K123" s="33">
        <v>45.857142857142854</v>
      </c>
      <c r="L123" s="32">
        <v>2.1806853582554515</v>
      </c>
      <c r="M123" s="32">
        <v>8</v>
      </c>
      <c r="N123" s="32">
        <v>20</v>
      </c>
      <c r="O123" s="127">
        <v>0.95238095238095233</v>
      </c>
      <c r="P123" s="32">
        <v>19.625</v>
      </c>
      <c r="Q123" s="127">
        <v>0.98124999999999996</v>
      </c>
      <c r="R123" s="135">
        <v>31</v>
      </c>
      <c r="S123" s="32">
        <v>496</v>
      </c>
      <c r="T123" s="138">
        <v>3.875</v>
      </c>
      <c r="U123" s="138">
        <v>1</v>
      </c>
      <c r="V123" s="32">
        <v>607</v>
      </c>
      <c r="W123" s="120">
        <v>0</v>
      </c>
      <c r="X123" s="127">
        <v>0.93452380952380953</v>
      </c>
      <c r="Y123" s="144">
        <v>63.174974039460018</v>
      </c>
      <c r="Z123" s="164">
        <v>0</v>
      </c>
      <c r="AA123" s="148">
        <v>144.13053778725418</v>
      </c>
      <c r="AB123" s="148">
        <v>608.375</v>
      </c>
      <c r="AC123" s="157">
        <v>1.5829052804602424</v>
      </c>
      <c r="AD123" s="31">
        <v>0</v>
      </c>
      <c r="AE123" s="31" t="s">
        <v>352</v>
      </c>
      <c r="AF123" s="30" t="s">
        <v>406</v>
      </c>
      <c r="AG123" s="30" t="s">
        <v>187</v>
      </c>
      <c r="AH123" s="30" t="s">
        <v>228</v>
      </c>
      <c r="AI123" s="30" t="s">
        <v>222</v>
      </c>
      <c r="AJ123" s="30" t="s">
        <v>220</v>
      </c>
      <c r="AK123" s="30"/>
      <c r="AL123" s="30" t="s">
        <v>164</v>
      </c>
      <c r="AM123" s="30"/>
      <c r="AN123" s="30"/>
      <c r="AO123" s="26"/>
    </row>
    <row r="124" spans="1:41" ht="12" customHeight="1">
      <c r="A124" s="30" t="s">
        <v>637</v>
      </c>
      <c r="B124" s="30" t="s">
        <v>617</v>
      </c>
      <c r="C124" s="26" t="s">
        <v>618</v>
      </c>
      <c r="D124" s="30" t="s">
        <v>638</v>
      </c>
      <c r="E124" s="31">
        <v>1</v>
      </c>
      <c r="F124" s="31">
        <v>0</v>
      </c>
      <c r="G124" s="30" t="s">
        <v>93</v>
      </c>
      <c r="H124" s="30" t="s">
        <v>112</v>
      </c>
      <c r="I124" s="30">
        <v>21</v>
      </c>
      <c r="J124" s="120">
        <v>913</v>
      </c>
      <c r="K124" s="33">
        <v>43.476190476190474</v>
      </c>
      <c r="L124" s="32">
        <v>2.3001095290251916</v>
      </c>
      <c r="M124" s="32">
        <v>8</v>
      </c>
      <c r="N124" s="32">
        <v>20</v>
      </c>
      <c r="O124" s="127">
        <v>0.95238095238095233</v>
      </c>
      <c r="P124" s="32">
        <v>19.25</v>
      </c>
      <c r="Q124" s="127">
        <v>0.96250000000000002</v>
      </c>
      <c r="R124" s="135">
        <v>31</v>
      </c>
      <c r="S124" s="32">
        <v>496</v>
      </c>
      <c r="T124" s="138">
        <v>3.875</v>
      </c>
      <c r="U124" s="138">
        <v>1</v>
      </c>
      <c r="V124" s="32">
        <v>595</v>
      </c>
      <c r="W124" s="120">
        <v>308</v>
      </c>
      <c r="X124" s="127">
        <v>0.91666666666666663</v>
      </c>
      <c r="Y124" s="144">
        <v>65.361445783132524</v>
      </c>
      <c r="Z124" s="164">
        <v>0</v>
      </c>
      <c r="AA124" s="148">
        <v>141.37645107794361</v>
      </c>
      <c r="AB124" s="148">
        <v>596.75</v>
      </c>
      <c r="AC124" s="157">
        <v>1.5299539170506913</v>
      </c>
      <c r="AD124" s="31">
        <v>0</v>
      </c>
      <c r="AE124" s="31" t="s">
        <v>352</v>
      </c>
      <c r="AF124" s="30" t="s">
        <v>406</v>
      </c>
      <c r="AG124" s="30"/>
      <c r="AH124" s="30"/>
      <c r="AI124" s="30"/>
      <c r="AJ124" s="30"/>
      <c r="AK124" s="30"/>
      <c r="AL124" s="30"/>
      <c r="AM124" s="30"/>
      <c r="AN124" s="30"/>
      <c r="AO124" s="26"/>
    </row>
    <row r="125" spans="1:41" ht="12" customHeight="1">
      <c r="A125" s="30" t="s">
        <v>639</v>
      </c>
      <c r="B125" s="30" t="s">
        <v>617</v>
      </c>
      <c r="C125" s="26" t="s">
        <v>618</v>
      </c>
      <c r="D125" s="30" t="s">
        <v>640</v>
      </c>
      <c r="E125" s="31">
        <v>1</v>
      </c>
      <c r="F125" s="31">
        <v>0</v>
      </c>
      <c r="G125" s="30" t="s">
        <v>93</v>
      </c>
      <c r="H125" s="30" t="s">
        <v>112</v>
      </c>
      <c r="I125" s="30">
        <v>21</v>
      </c>
      <c r="J125" s="120">
        <v>854</v>
      </c>
      <c r="K125" s="33">
        <v>40.666666666666664</v>
      </c>
      <c r="L125" s="32">
        <v>2.459016393442623</v>
      </c>
      <c r="M125" s="32">
        <v>8</v>
      </c>
      <c r="N125" s="32">
        <v>18.857142857142858</v>
      </c>
      <c r="O125" s="127">
        <v>0.89795918367346939</v>
      </c>
      <c r="P125" s="32">
        <v>14.875</v>
      </c>
      <c r="Q125" s="127">
        <v>0.78882575757575757</v>
      </c>
      <c r="R125" s="135">
        <v>31</v>
      </c>
      <c r="S125" s="32">
        <v>496</v>
      </c>
      <c r="T125" s="138">
        <v>3.875</v>
      </c>
      <c r="U125" s="138">
        <v>1</v>
      </c>
      <c r="V125" s="32">
        <v>455</v>
      </c>
      <c r="W125" s="120">
        <v>0</v>
      </c>
      <c r="X125" s="127">
        <v>0.70833333333333337</v>
      </c>
      <c r="Y125" s="144">
        <v>53.995901639344261</v>
      </c>
      <c r="Z125" s="164">
        <v>0</v>
      </c>
      <c r="AA125" s="148">
        <v>109.24543946932006</v>
      </c>
      <c r="AB125" s="148">
        <v>461.125</v>
      </c>
      <c r="AC125" s="157">
        <v>1.8519924098671727</v>
      </c>
      <c r="AD125" s="31">
        <v>0</v>
      </c>
      <c r="AE125" s="31" t="s">
        <v>352</v>
      </c>
      <c r="AF125" s="30" t="s">
        <v>406</v>
      </c>
      <c r="AG125" s="30" t="s">
        <v>187</v>
      </c>
      <c r="AH125" s="30" t="s">
        <v>228</v>
      </c>
      <c r="AI125" s="30" t="s">
        <v>222</v>
      </c>
      <c r="AJ125" s="30" t="s">
        <v>220</v>
      </c>
      <c r="AK125" s="30"/>
      <c r="AL125" s="30" t="s">
        <v>164</v>
      </c>
      <c r="AM125" s="30"/>
      <c r="AN125" s="30"/>
      <c r="AO125" s="26"/>
    </row>
    <row r="126" spans="1:41" ht="12" customHeight="1">
      <c r="A126" s="30" t="s">
        <v>641</v>
      </c>
      <c r="B126" s="30" t="s">
        <v>617</v>
      </c>
      <c r="C126" s="26" t="s">
        <v>618</v>
      </c>
      <c r="D126" s="30" t="s">
        <v>642</v>
      </c>
      <c r="E126" s="31">
        <v>1</v>
      </c>
      <c r="F126" s="31">
        <v>0</v>
      </c>
      <c r="G126" s="30" t="s">
        <v>93</v>
      </c>
      <c r="H126" s="30" t="s">
        <v>112</v>
      </c>
      <c r="I126" s="30">
        <v>21</v>
      </c>
      <c r="J126" s="120">
        <v>911</v>
      </c>
      <c r="K126" s="33">
        <v>43.38095238095238</v>
      </c>
      <c r="L126" s="32">
        <v>2.3051591657519208</v>
      </c>
      <c r="M126" s="32">
        <v>7</v>
      </c>
      <c r="N126" s="32">
        <v>20</v>
      </c>
      <c r="O126" s="127">
        <v>0.95238095238095233</v>
      </c>
      <c r="P126" s="32">
        <v>20.142857142857142</v>
      </c>
      <c r="Q126" s="127">
        <v>1.0071428571428571</v>
      </c>
      <c r="R126" s="135">
        <v>24</v>
      </c>
      <c r="S126" s="32">
        <v>384</v>
      </c>
      <c r="T126" s="138">
        <v>3.4285714285714284</v>
      </c>
      <c r="U126" s="138">
        <v>1.1428571428571428</v>
      </c>
      <c r="V126" s="32">
        <v>471</v>
      </c>
      <c r="W126" s="120">
        <v>157</v>
      </c>
      <c r="X126" s="127">
        <v>0.95918367346938771</v>
      </c>
      <c r="Y126" s="144">
        <v>53.065704876901357</v>
      </c>
      <c r="Z126" s="164">
        <v>0</v>
      </c>
      <c r="AA126" s="148">
        <v>114.52939384709106</v>
      </c>
      <c r="AB126" s="148">
        <v>483.42857142857139</v>
      </c>
      <c r="AC126" s="157">
        <v>1.8844562647754139</v>
      </c>
      <c r="AD126" s="31">
        <v>0</v>
      </c>
      <c r="AE126" s="31" t="s">
        <v>352</v>
      </c>
      <c r="AF126" s="30" t="s">
        <v>406</v>
      </c>
      <c r="AG126" s="30" t="s">
        <v>187</v>
      </c>
      <c r="AH126" s="30" t="s">
        <v>228</v>
      </c>
      <c r="AI126" s="30" t="s">
        <v>222</v>
      </c>
      <c r="AJ126" s="30" t="s">
        <v>220</v>
      </c>
      <c r="AK126" s="30"/>
      <c r="AL126" s="30"/>
      <c r="AM126" s="30"/>
      <c r="AN126" s="30"/>
      <c r="AO126" s="26"/>
    </row>
    <row r="127" spans="1:41" ht="12" customHeight="1">
      <c r="A127" s="76" t="s">
        <v>643</v>
      </c>
      <c r="B127" s="76" t="s">
        <v>617</v>
      </c>
      <c r="C127" s="77" t="s">
        <v>618</v>
      </c>
      <c r="D127" s="76" t="s">
        <v>644</v>
      </c>
      <c r="E127" s="78">
        <v>1</v>
      </c>
      <c r="F127" s="78">
        <v>0</v>
      </c>
      <c r="G127" s="76" t="s">
        <v>93</v>
      </c>
      <c r="H127" s="76" t="s">
        <v>112</v>
      </c>
      <c r="I127" s="76">
        <v>21</v>
      </c>
      <c r="J127" s="121">
        <v>953</v>
      </c>
      <c r="K127" s="75">
        <v>45.38095238095238</v>
      </c>
      <c r="L127" s="79">
        <v>2.2035676810073452</v>
      </c>
      <c r="M127" s="79">
        <v>7</v>
      </c>
      <c r="N127" s="79">
        <v>20</v>
      </c>
      <c r="O127" s="128">
        <v>0.95238095238095233</v>
      </c>
      <c r="P127" s="79">
        <v>20.571428571428573</v>
      </c>
      <c r="Q127" s="128">
        <v>1.0285714285714287</v>
      </c>
      <c r="R127" s="136">
        <v>24</v>
      </c>
      <c r="S127" s="32">
        <v>384</v>
      </c>
      <c r="T127" s="139">
        <v>3.4285714285714284</v>
      </c>
      <c r="U127" s="138">
        <v>1.1428571428571428</v>
      </c>
      <c r="V127" s="32">
        <v>491.99999999999994</v>
      </c>
      <c r="W127" s="120">
        <v>164</v>
      </c>
      <c r="X127" s="128">
        <v>0.97959183673469397</v>
      </c>
      <c r="Y127" s="145">
        <v>51.806325888172694</v>
      </c>
      <c r="Z127" s="165">
        <v>0</v>
      </c>
      <c r="AA127" s="148">
        <v>116.96618946085897</v>
      </c>
      <c r="AB127" s="153">
        <v>493.71428571428578</v>
      </c>
      <c r="AC127" s="158">
        <v>1.9302662037037035</v>
      </c>
      <c r="AD127" s="78">
        <v>0</v>
      </c>
      <c r="AE127" s="78" t="s">
        <v>352</v>
      </c>
      <c r="AF127" s="76" t="s">
        <v>406</v>
      </c>
      <c r="AG127" s="76" t="s">
        <v>187</v>
      </c>
      <c r="AH127" s="76" t="s">
        <v>228</v>
      </c>
      <c r="AI127" s="30" t="s">
        <v>220</v>
      </c>
      <c r="AJ127" s="30" t="s">
        <v>222</v>
      </c>
      <c r="AK127" s="30"/>
      <c r="AL127" s="30"/>
      <c r="AM127" s="30"/>
      <c r="AN127" s="30"/>
      <c r="AO127" s="26"/>
    </row>
    <row r="128" spans="1:41" ht="12" customHeight="1">
      <c r="A128" s="76" t="s">
        <v>645</v>
      </c>
      <c r="B128" s="76" t="s">
        <v>617</v>
      </c>
      <c r="C128" s="77" t="s">
        <v>618</v>
      </c>
      <c r="D128" s="76" t="s">
        <v>646</v>
      </c>
      <c r="E128" s="78">
        <v>1</v>
      </c>
      <c r="F128" s="78">
        <v>0</v>
      </c>
      <c r="G128" s="76" t="s">
        <v>93</v>
      </c>
      <c r="H128" s="76" t="s">
        <v>112</v>
      </c>
      <c r="I128" s="76">
        <v>21</v>
      </c>
      <c r="J128" s="121">
        <v>974</v>
      </c>
      <c r="K128" s="75">
        <v>46.38095238095238</v>
      </c>
      <c r="L128" s="79">
        <v>2.1560574948665296</v>
      </c>
      <c r="M128" s="79">
        <v>8</v>
      </c>
      <c r="N128" s="79">
        <v>20</v>
      </c>
      <c r="O128" s="128">
        <v>0.95238095238095233</v>
      </c>
      <c r="P128" s="79">
        <v>20.5</v>
      </c>
      <c r="Q128" s="128">
        <v>1.0249999999999999</v>
      </c>
      <c r="R128" s="136">
        <v>23.999999999999996</v>
      </c>
      <c r="S128" s="32">
        <v>383.99999999999994</v>
      </c>
      <c r="T128" s="139">
        <v>2.9999999999999996</v>
      </c>
      <c r="U128" s="138">
        <v>1</v>
      </c>
      <c r="V128" s="32">
        <v>491.99999999999994</v>
      </c>
      <c r="W128" s="120">
        <v>164</v>
      </c>
      <c r="X128" s="128">
        <v>0.97619047619047616</v>
      </c>
      <c r="Y128" s="145">
        <v>50.513347022587254</v>
      </c>
      <c r="Z128" s="165">
        <v>0</v>
      </c>
      <c r="AA128" s="148">
        <v>116.56005685856429</v>
      </c>
      <c r="AB128" s="153">
        <v>491.99999999999989</v>
      </c>
      <c r="AC128" s="158">
        <v>1.979674796747968</v>
      </c>
      <c r="AD128" s="78">
        <v>0</v>
      </c>
      <c r="AE128" s="78" t="s">
        <v>352</v>
      </c>
      <c r="AF128" s="76" t="s">
        <v>406</v>
      </c>
      <c r="AG128" s="76" t="s">
        <v>187</v>
      </c>
      <c r="AH128" s="76" t="s">
        <v>228</v>
      </c>
      <c r="AI128" s="30" t="s">
        <v>222</v>
      </c>
      <c r="AJ128" s="30" t="s">
        <v>220</v>
      </c>
      <c r="AK128" s="30"/>
      <c r="AL128" s="30"/>
      <c r="AM128" s="30"/>
      <c r="AN128" s="30"/>
      <c r="AO128" s="26"/>
    </row>
    <row r="129" spans="1:41" ht="12" customHeight="1">
      <c r="A129" s="76" t="s">
        <v>647</v>
      </c>
      <c r="B129" s="76" t="s">
        <v>617</v>
      </c>
      <c r="C129" s="77" t="s">
        <v>618</v>
      </c>
      <c r="D129" s="76" t="s">
        <v>648</v>
      </c>
      <c r="E129" s="78">
        <v>1</v>
      </c>
      <c r="F129" s="78">
        <v>0</v>
      </c>
      <c r="G129" s="76" t="s">
        <v>93</v>
      </c>
      <c r="H129" s="76" t="s">
        <v>112</v>
      </c>
      <c r="I129" s="76">
        <v>21</v>
      </c>
      <c r="J129" s="121">
        <v>952</v>
      </c>
      <c r="K129" s="75">
        <v>45.333333333333336</v>
      </c>
      <c r="L129" s="79">
        <v>2.2058823529411766</v>
      </c>
      <c r="M129" s="79">
        <v>8</v>
      </c>
      <c r="N129" s="79">
        <v>20</v>
      </c>
      <c r="O129" s="128">
        <v>0.95238095238095233</v>
      </c>
      <c r="P129" s="79">
        <v>19.25</v>
      </c>
      <c r="Q129" s="128">
        <v>0.96250000000000002</v>
      </c>
      <c r="R129" s="136">
        <v>23.999999999999996</v>
      </c>
      <c r="S129" s="32">
        <v>383.99999999999994</v>
      </c>
      <c r="T129" s="139">
        <v>2.9999999999999996</v>
      </c>
      <c r="U129" s="138">
        <v>1</v>
      </c>
      <c r="V129" s="32">
        <v>461.99999999999994</v>
      </c>
      <c r="W129" s="120">
        <v>154</v>
      </c>
      <c r="X129" s="128">
        <v>0.91666666666666663</v>
      </c>
      <c r="Y129" s="145">
        <v>48.52941176470587</v>
      </c>
      <c r="Z129" s="165">
        <v>0</v>
      </c>
      <c r="AA129" s="148">
        <v>109.45273631840794</v>
      </c>
      <c r="AB129" s="153">
        <v>461.99999999999989</v>
      </c>
      <c r="AC129" s="158">
        <v>2.060606060606061</v>
      </c>
      <c r="AD129" s="78">
        <v>0</v>
      </c>
      <c r="AE129" s="78" t="s">
        <v>352</v>
      </c>
      <c r="AF129" s="76" t="s">
        <v>406</v>
      </c>
      <c r="AG129" s="76" t="s">
        <v>187</v>
      </c>
      <c r="AH129" s="76" t="s">
        <v>228</v>
      </c>
      <c r="AI129" s="30" t="s">
        <v>222</v>
      </c>
      <c r="AJ129" s="30" t="s">
        <v>220</v>
      </c>
      <c r="AK129" s="30"/>
      <c r="AL129" s="30"/>
      <c r="AM129" s="30"/>
      <c r="AN129" s="30"/>
      <c r="AO129" s="26"/>
    </row>
    <row r="130" spans="1:41" ht="12" customHeight="1">
      <c r="A130" s="76" t="s">
        <v>649</v>
      </c>
      <c r="B130" s="76" t="s">
        <v>617</v>
      </c>
      <c r="C130" s="77" t="s">
        <v>618</v>
      </c>
      <c r="D130" s="76" t="s">
        <v>650</v>
      </c>
      <c r="E130" s="78">
        <v>1</v>
      </c>
      <c r="F130" s="78">
        <v>0</v>
      </c>
      <c r="G130" s="76" t="s">
        <v>93</v>
      </c>
      <c r="H130" s="76" t="s">
        <v>108</v>
      </c>
      <c r="I130" s="76">
        <v>21</v>
      </c>
      <c r="J130" s="121">
        <v>954</v>
      </c>
      <c r="K130" s="75">
        <v>45.428571428571431</v>
      </c>
      <c r="L130" s="79">
        <v>2.2012578616352201</v>
      </c>
      <c r="M130" s="79">
        <v>8</v>
      </c>
      <c r="N130" s="79">
        <v>20</v>
      </c>
      <c r="O130" s="128">
        <v>0.95238095238095233</v>
      </c>
      <c r="P130" s="79">
        <v>20.25</v>
      </c>
      <c r="Q130" s="128">
        <v>1.0125</v>
      </c>
      <c r="R130" s="136">
        <v>31</v>
      </c>
      <c r="S130" s="32">
        <v>496</v>
      </c>
      <c r="T130" s="139">
        <v>3.875</v>
      </c>
      <c r="U130" s="138">
        <v>1</v>
      </c>
      <c r="V130" s="32">
        <v>627</v>
      </c>
      <c r="W130" s="120">
        <v>0</v>
      </c>
      <c r="X130" s="128">
        <v>0.9642857142857143</v>
      </c>
      <c r="Y130" s="145">
        <v>65.801886792452834</v>
      </c>
      <c r="Z130" s="165">
        <v>0</v>
      </c>
      <c r="AA130" s="148">
        <v>148.72068230277185</v>
      </c>
      <c r="AB130" s="153">
        <v>627.75</v>
      </c>
      <c r="AC130" s="158">
        <v>1.5197132616487454</v>
      </c>
      <c r="AD130" s="78">
        <v>0</v>
      </c>
      <c r="AE130" s="78" t="s">
        <v>352</v>
      </c>
      <c r="AF130" s="76" t="s">
        <v>406</v>
      </c>
      <c r="AG130" s="76" t="s">
        <v>187</v>
      </c>
      <c r="AH130" s="76" t="s">
        <v>228</v>
      </c>
      <c r="AI130" s="30" t="s">
        <v>222</v>
      </c>
      <c r="AJ130" s="30" t="s">
        <v>220</v>
      </c>
      <c r="AK130" s="30"/>
      <c r="AL130" s="30"/>
      <c r="AM130" s="30"/>
      <c r="AN130" s="30"/>
      <c r="AO130" s="26"/>
    </row>
    <row r="131" spans="1:41" ht="12" customHeight="1">
      <c r="A131" s="76" t="s">
        <v>651</v>
      </c>
      <c r="B131" s="76" t="s">
        <v>617</v>
      </c>
      <c r="C131" s="77" t="s">
        <v>618</v>
      </c>
      <c r="D131" s="76" t="s">
        <v>652</v>
      </c>
      <c r="E131" s="78">
        <v>1</v>
      </c>
      <c r="F131" s="78">
        <v>0</v>
      </c>
      <c r="G131" s="76" t="s">
        <v>93</v>
      </c>
      <c r="H131" s="76" t="s">
        <v>112</v>
      </c>
      <c r="I131" s="76">
        <v>21</v>
      </c>
      <c r="J131" s="121">
        <v>828</v>
      </c>
      <c r="K131" s="75">
        <v>39.428571428571431</v>
      </c>
      <c r="L131" s="79">
        <v>2.5362318840579712</v>
      </c>
      <c r="M131" s="79">
        <v>7</v>
      </c>
      <c r="N131" s="79">
        <v>20</v>
      </c>
      <c r="O131" s="128">
        <v>0.95238095238095233</v>
      </c>
      <c r="P131" s="79">
        <v>20.428571428571427</v>
      </c>
      <c r="Q131" s="128">
        <v>1.0214285714285714</v>
      </c>
      <c r="R131" s="136">
        <v>27</v>
      </c>
      <c r="S131" s="32">
        <v>432</v>
      </c>
      <c r="T131" s="139">
        <v>3.8571428571428572</v>
      </c>
      <c r="U131" s="138">
        <v>1</v>
      </c>
      <c r="V131" s="32">
        <v>552</v>
      </c>
      <c r="W131" s="120">
        <v>0</v>
      </c>
      <c r="X131" s="128">
        <v>0.97278911564625847</v>
      </c>
      <c r="Y131" s="145">
        <v>66.614906832298132</v>
      </c>
      <c r="Z131" s="165">
        <v>0</v>
      </c>
      <c r="AA131" s="148">
        <v>130.67316478830335</v>
      </c>
      <c r="AB131" s="153">
        <v>551.57142857142856</v>
      </c>
      <c r="AC131" s="158">
        <v>1.5011655011655012</v>
      </c>
      <c r="AD131" s="78">
        <v>0</v>
      </c>
      <c r="AE131" s="78" t="s">
        <v>352</v>
      </c>
      <c r="AF131" s="76" t="s">
        <v>406</v>
      </c>
      <c r="AG131" s="76" t="s">
        <v>187</v>
      </c>
      <c r="AH131" s="76" t="s">
        <v>228</v>
      </c>
      <c r="AI131" s="30" t="s">
        <v>222</v>
      </c>
      <c r="AJ131" s="30" t="s">
        <v>220</v>
      </c>
      <c r="AK131" s="30"/>
      <c r="AL131" s="30"/>
      <c r="AM131" s="30"/>
      <c r="AN131" s="30"/>
      <c r="AO131" s="26"/>
    </row>
    <row r="132" spans="1:41">
      <c r="A132" s="76" t="s">
        <v>653</v>
      </c>
      <c r="B132" s="76" t="s">
        <v>617</v>
      </c>
      <c r="C132" s="77" t="s">
        <v>618</v>
      </c>
      <c r="D132" s="76" t="s">
        <v>654</v>
      </c>
      <c r="E132" s="78">
        <v>1</v>
      </c>
      <c r="F132" s="78">
        <v>1</v>
      </c>
      <c r="G132" s="76" t="s">
        <v>89</v>
      </c>
      <c r="H132" s="76" t="s">
        <v>72</v>
      </c>
      <c r="I132" s="76">
        <v>30</v>
      </c>
      <c r="J132" s="121">
        <v>459</v>
      </c>
      <c r="K132" s="75">
        <v>15.3</v>
      </c>
      <c r="L132" s="79">
        <v>6.5359477124183005</v>
      </c>
      <c r="M132" s="79">
        <v>27</v>
      </c>
      <c r="N132" s="79">
        <v>24.888888888888889</v>
      </c>
      <c r="O132" s="128">
        <v>0.82962962962962961</v>
      </c>
      <c r="P132" s="79">
        <v>22.62962962962963</v>
      </c>
      <c r="Q132" s="128">
        <v>0.90922619047619047</v>
      </c>
      <c r="R132" s="136">
        <v>45</v>
      </c>
      <c r="S132" s="32">
        <v>720</v>
      </c>
      <c r="T132" s="139">
        <v>1.6666666666666667</v>
      </c>
      <c r="U132" s="138">
        <v>1.5185185185185186</v>
      </c>
      <c r="V132" s="32">
        <v>1003</v>
      </c>
      <c r="W132" s="120">
        <v>588</v>
      </c>
      <c r="X132" s="128">
        <v>0.75432098765432098</v>
      </c>
      <c r="Y132" s="145">
        <v>221.85911401597676</v>
      </c>
      <c r="Z132" s="165">
        <v>1</v>
      </c>
      <c r="AA132" s="148">
        <v>168.87783305693753</v>
      </c>
      <c r="AB132" s="153">
        <v>1018.3333333333334</v>
      </c>
      <c r="AC132" s="158">
        <v>0.45073649754500816</v>
      </c>
      <c r="AD132" s="78">
        <v>0</v>
      </c>
      <c r="AE132" s="78" t="s">
        <v>352</v>
      </c>
      <c r="AF132" s="76"/>
      <c r="AG132" s="76" t="s">
        <v>231</v>
      </c>
      <c r="AH132" s="76" t="s">
        <v>179</v>
      </c>
      <c r="AI132" s="30"/>
      <c r="AJ132" s="30"/>
      <c r="AK132" s="30"/>
      <c r="AL132" s="30" t="s">
        <v>166</v>
      </c>
      <c r="AM132" s="30"/>
      <c r="AN132" s="30"/>
      <c r="AO132" s="26"/>
    </row>
    <row r="133" spans="1:41" ht="12" customHeight="1">
      <c r="A133" s="76" t="s">
        <v>655</v>
      </c>
      <c r="B133" s="76" t="s">
        <v>617</v>
      </c>
      <c r="C133" s="77" t="s">
        <v>618</v>
      </c>
      <c r="D133" s="76" t="s">
        <v>656</v>
      </c>
      <c r="E133" s="78">
        <v>1</v>
      </c>
      <c r="F133" s="78">
        <v>0</v>
      </c>
      <c r="G133" s="76" t="s">
        <v>93</v>
      </c>
      <c r="H133" s="76" t="s">
        <v>112</v>
      </c>
      <c r="I133" s="76">
        <v>40</v>
      </c>
      <c r="J133" s="121">
        <v>1830</v>
      </c>
      <c r="K133" s="75">
        <v>45.75</v>
      </c>
      <c r="L133" s="79">
        <v>2.1857923497267762</v>
      </c>
      <c r="M133" s="79">
        <v>2</v>
      </c>
      <c r="N133" s="79">
        <v>24</v>
      </c>
      <c r="O133" s="128">
        <v>0.6</v>
      </c>
      <c r="P133" s="79">
        <v>23</v>
      </c>
      <c r="Q133" s="128">
        <v>0.95833333333333337</v>
      </c>
      <c r="R133" s="136">
        <v>20</v>
      </c>
      <c r="S133" s="32">
        <v>320</v>
      </c>
      <c r="T133" s="139">
        <v>10</v>
      </c>
      <c r="U133" s="138">
        <v>2</v>
      </c>
      <c r="V133" s="32">
        <v>460</v>
      </c>
      <c r="W133" s="120">
        <v>184</v>
      </c>
      <c r="X133" s="128">
        <v>0.57499999999999996</v>
      </c>
      <c r="Y133" s="145">
        <v>25.136612021857921</v>
      </c>
      <c r="Z133" s="165">
        <v>0</v>
      </c>
      <c r="AA133" s="148">
        <v>57.2139303482587</v>
      </c>
      <c r="AB133" s="153">
        <v>459.99999999999994</v>
      </c>
      <c r="AC133" s="158">
        <v>3.9782608695652177</v>
      </c>
      <c r="AD133" s="78">
        <v>0</v>
      </c>
      <c r="AE133" s="78" t="s">
        <v>352</v>
      </c>
      <c r="AF133" s="76" t="s">
        <v>406</v>
      </c>
      <c r="AG133" s="76" t="s">
        <v>187</v>
      </c>
      <c r="AH133" s="76" t="s">
        <v>228</v>
      </c>
      <c r="AI133" s="30" t="s">
        <v>222</v>
      </c>
      <c r="AJ133" s="30" t="s">
        <v>220</v>
      </c>
      <c r="AK133" s="30"/>
      <c r="AL133" s="30"/>
      <c r="AM133" s="30"/>
      <c r="AN133" s="30"/>
      <c r="AO133" s="26"/>
    </row>
    <row r="134" spans="1:41" ht="12" customHeight="1">
      <c r="A134" s="76" t="s">
        <v>657</v>
      </c>
      <c r="B134" s="76" t="s">
        <v>617</v>
      </c>
      <c r="C134" s="77" t="s">
        <v>618</v>
      </c>
      <c r="D134" s="76" t="s">
        <v>658</v>
      </c>
      <c r="E134" s="78">
        <v>1</v>
      </c>
      <c r="F134" s="78">
        <v>0</v>
      </c>
      <c r="G134" s="76" t="s">
        <v>93</v>
      </c>
      <c r="H134" s="76" t="s">
        <v>112</v>
      </c>
      <c r="I134" s="76">
        <v>21</v>
      </c>
      <c r="J134" s="121">
        <v>1334</v>
      </c>
      <c r="K134" s="75">
        <v>63.523809523809526</v>
      </c>
      <c r="L134" s="79">
        <v>1.5742128935532234</v>
      </c>
      <c r="M134" s="79">
        <v>8</v>
      </c>
      <c r="N134" s="79">
        <v>20</v>
      </c>
      <c r="O134" s="128">
        <v>0.95238095238095233</v>
      </c>
      <c r="P134" s="79">
        <v>21</v>
      </c>
      <c r="Q134" s="128">
        <v>1.05</v>
      </c>
      <c r="R134" s="136">
        <v>23.999999999999996</v>
      </c>
      <c r="S134" s="32">
        <v>383.99999999999994</v>
      </c>
      <c r="T134" s="139">
        <v>2.9999999999999996</v>
      </c>
      <c r="U134" s="138">
        <v>1</v>
      </c>
      <c r="V134" s="32">
        <v>503.99999999999994</v>
      </c>
      <c r="W134" s="120">
        <v>0</v>
      </c>
      <c r="X134" s="128">
        <v>1</v>
      </c>
      <c r="Y134" s="145">
        <v>37.781109445277359</v>
      </c>
      <c r="Z134" s="165">
        <v>0</v>
      </c>
      <c r="AA134" s="148">
        <v>119.40298507462684</v>
      </c>
      <c r="AB134" s="153">
        <v>503.99999999999994</v>
      </c>
      <c r="AC134" s="158">
        <v>2.6468253968253972</v>
      </c>
      <c r="AD134" s="78">
        <v>0</v>
      </c>
      <c r="AE134" s="78" t="s">
        <v>352</v>
      </c>
      <c r="AF134" s="76" t="s">
        <v>406</v>
      </c>
      <c r="AG134" s="76" t="s">
        <v>187</v>
      </c>
      <c r="AH134" s="76" t="s">
        <v>228</v>
      </c>
      <c r="AI134" s="30" t="s">
        <v>222</v>
      </c>
      <c r="AJ134" s="30" t="s">
        <v>220</v>
      </c>
      <c r="AK134" s="30"/>
      <c r="AL134" s="30"/>
      <c r="AM134" s="30"/>
      <c r="AN134" s="30"/>
      <c r="AO134" s="26"/>
    </row>
    <row r="135" spans="1:41" ht="12" customHeight="1">
      <c r="A135" s="76" t="s">
        <v>659</v>
      </c>
      <c r="B135" s="76" t="s">
        <v>617</v>
      </c>
      <c r="C135" s="77" t="s">
        <v>618</v>
      </c>
      <c r="D135" s="76" t="s">
        <v>660</v>
      </c>
      <c r="E135" s="78">
        <v>1</v>
      </c>
      <c r="F135" s="78">
        <v>0</v>
      </c>
      <c r="G135" s="76" t="s">
        <v>93</v>
      </c>
      <c r="H135" s="76" t="s">
        <v>112</v>
      </c>
      <c r="I135" s="76">
        <v>21</v>
      </c>
      <c r="J135" s="121">
        <v>867</v>
      </c>
      <c r="K135" s="75">
        <v>41.285714285714285</v>
      </c>
      <c r="L135" s="79">
        <v>2.422145328719723</v>
      </c>
      <c r="M135" s="79">
        <v>8</v>
      </c>
      <c r="N135" s="79">
        <v>17.875</v>
      </c>
      <c r="O135" s="128">
        <v>0.85119047619047616</v>
      </c>
      <c r="P135" s="79">
        <v>18.125</v>
      </c>
      <c r="Q135" s="128">
        <v>1.013986013986014</v>
      </c>
      <c r="R135" s="136">
        <v>26</v>
      </c>
      <c r="S135" s="32">
        <v>416</v>
      </c>
      <c r="T135" s="139">
        <v>3.25</v>
      </c>
      <c r="U135" s="138">
        <v>1</v>
      </c>
      <c r="V135" s="32">
        <v>465</v>
      </c>
      <c r="W135" s="120">
        <v>0</v>
      </c>
      <c r="X135" s="128">
        <v>0.86309523809523814</v>
      </c>
      <c r="Y135" s="145">
        <v>54.354094579008077</v>
      </c>
      <c r="Z135" s="165">
        <v>0</v>
      </c>
      <c r="AA135" s="148">
        <v>111.64416015162283</v>
      </c>
      <c r="AB135" s="153">
        <v>471.25</v>
      </c>
      <c r="AC135" s="158">
        <v>1.8397877984084881</v>
      </c>
      <c r="AD135" s="78">
        <v>0</v>
      </c>
      <c r="AE135" s="78" t="s">
        <v>352</v>
      </c>
      <c r="AF135" s="76" t="s">
        <v>406</v>
      </c>
      <c r="AG135" s="76" t="s">
        <v>187</v>
      </c>
      <c r="AH135" s="76" t="s">
        <v>228</v>
      </c>
      <c r="AI135" s="30" t="s">
        <v>222</v>
      </c>
      <c r="AJ135" s="30" t="s">
        <v>220</v>
      </c>
      <c r="AK135" s="30"/>
      <c r="AL135" s="30" t="s">
        <v>164</v>
      </c>
      <c r="AM135" s="30"/>
      <c r="AN135" s="30"/>
      <c r="AO135" s="26"/>
    </row>
    <row r="136" spans="1:41" ht="12" customHeight="1">
      <c r="A136" s="76" t="s">
        <v>661</v>
      </c>
      <c r="B136" s="76" t="s">
        <v>617</v>
      </c>
      <c r="C136" s="77" t="s">
        <v>618</v>
      </c>
      <c r="D136" s="76" t="s">
        <v>662</v>
      </c>
      <c r="E136" s="78">
        <v>1</v>
      </c>
      <c r="F136" s="78">
        <v>0</v>
      </c>
      <c r="G136" s="76" t="s">
        <v>93</v>
      </c>
      <c r="H136" s="76" t="s">
        <v>108</v>
      </c>
      <c r="I136" s="76">
        <v>21</v>
      </c>
      <c r="J136" s="121">
        <v>854</v>
      </c>
      <c r="K136" s="75">
        <v>40.666666666666664</v>
      </c>
      <c r="L136" s="79">
        <v>2.459016393442623</v>
      </c>
      <c r="M136" s="79">
        <v>8</v>
      </c>
      <c r="N136" s="79">
        <v>20</v>
      </c>
      <c r="O136" s="128">
        <v>0.95238095238095233</v>
      </c>
      <c r="P136" s="79">
        <v>19.75</v>
      </c>
      <c r="Q136" s="128">
        <v>0.98750000000000004</v>
      </c>
      <c r="R136" s="136">
        <v>31</v>
      </c>
      <c r="S136" s="32">
        <v>496</v>
      </c>
      <c r="T136" s="139">
        <v>3.875</v>
      </c>
      <c r="U136" s="138">
        <v>1</v>
      </c>
      <c r="V136" s="32">
        <v>611</v>
      </c>
      <c r="W136" s="120">
        <v>316</v>
      </c>
      <c r="X136" s="128">
        <v>0.94047619047619047</v>
      </c>
      <c r="Y136" s="145">
        <v>71.692037470725992</v>
      </c>
      <c r="Z136" s="165">
        <v>0</v>
      </c>
      <c r="AA136" s="148">
        <v>145.04856669035772</v>
      </c>
      <c r="AB136" s="153">
        <v>612.25</v>
      </c>
      <c r="AC136" s="158">
        <v>1.3948550428746427</v>
      </c>
      <c r="AD136" s="78">
        <v>0</v>
      </c>
      <c r="AE136" s="78" t="s">
        <v>352</v>
      </c>
      <c r="AF136" s="76" t="s">
        <v>406</v>
      </c>
      <c r="AG136" s="76"/>
      <c r="AH136" s="76"/>
      <c r="AI136" s="30"/>
      <c r="AJ136" s="30"/>
      <c r="AK136" s="30"/>
      <c r="AL136" s="30"/>
      <c r="AM136" s="30"/>
      <c r="AN136" s="30"/>
      <c r="AO136" s="26"/>
    </row>
    <row r="137" spans="1:41">
      <c r="A137" s="76" t="s">
        <v>663</v>
      </c>
      <c r="B137" s="76" t="s">
        <v>664</v>
      </c>
      <c r="C137" s="77" t="s">
        <v>665</v>
      </c>
      <c r="D137" s="76" t="s">
        <v>666</v>
      </c>
      <c r="E137" s="78">
        <v>1</v>
      </c>
      <c r="F137" s="78">
        <v>1</v>
      </c>
      <c r="G137" s="76" t="s">
        <v>89</v>
      </c>
      <c r="H137" s="76" t="s">
        <v>72</v>
      </c>
      <c r="I137" s="76">
        <v>65</v>
      </c>
      <c r="J137" s="121">
        <v>970</v>
      </c>
      <c r="K137" s="75">
        <v>14.923076923076923</v>
      </c>
      <c r="L137" s="79">
        <v>6.7010309278350517</v>
      </c>
      <c r="M137" s="79">
        <v>20</v>
      </c>
      <c r="N137" s="79">
        <v>33.1</v>
      </c>
      <c r="O137" s="128">
        <v>0.50923076923076926</v>
      </c>
      <c r="P137" s="79">
        <v>31.2</v>
      </c>
      <c r="Q137" s="128">
        <v>0.94259818731117817</v>
      </c>
      <c r="R137" s="136">
        <v>48</v>
      </c>
      <c r="S137" s="32">
        <v>768</v>
      </c>
      <c r="T137" s="139">
        <v>2.4</v>
      </c>
      <c r="U137" s="138">
        <v>1.7</v>
      </c>
      <c r="V137" s="32">
        <v>1475</v>
      </c>
      <c r="W137" s="120">
        <v>1452</v>
      </c>
      <c r="X137" s="128">
        <v>0.48</v>
      </c>
      <c r="Y137" s="145">
        <v>154.39175257731958</v>
      </c>
      <c r="Z137" s="165">
        <v>1</v>
      </c>
      <c r="AA137" s="148">
        <v>114.62686567164178</v>
      </c>
      <c r="AB137" s="153">
        <v>1497.6</v>
      </c>
      <c r="AC137" s="158">
        <v>0.64770299145299148</v>
      </c>
      <c r="AD137" s="78">
        <v>0</v>
      </c>
      <c r="AE137" s="78" t="s">
        <v>352</v>
      </c>
      <c r="AF137" s="76"/>
      <c r="AG137" s="76" t="s">
        <v>174</v>
      </c>
      <c r="AH137" s="76" t="s">
        <v>179</v>
      </c>
      <c r="AI137" s="30" t="s">
        <v>231</v>
      </c>
      <c r="AJ137" s="30"/>
      <c r="AK137" s="30"/>
      <c r="AL137" s="30" t="s">
        <v>166</v>
      </c>
      <c r="AM137" s="30"/>
      <c r="AN137" s="30"/>
      <c r="AO137" s="26"/>
    </row>
    <row r="138" spans="1:41">
      <c r="A138" s="76" t="s">
        <v>667</v>
      </c>
      <c r="B138" s="76" t="s">
        <v>664</v>
      </c>
      <c r="C138" s="77" t="s">
        <v>665</v>
      </c>
      <c r="D138" s="76" t="s">
        <v>668</v>
      </c>
      <c r="E138" s="78">
        <v>1</v>
      </c>
      <c r="F138" s="78">
        <v>1</v>
      </c>
      <c r="G138" s="76" t="s">
        <v>89</v>
      </c>
      <c r="H138" s="76" t="s">
        <v>72</v>
      </c>
      <c r="I138" s="76">
        <v>30</v>
      </c>
      <c r="J138" s="121">
        <v>569</v>
      </c>
      <c r="K138" s="75">
        <v>18.966666666666665</v>
      </c>
      <c r="L138" s="79">
        <v>5.272407732864675</v>
      </c>
      <c r="M138" s="79">
        <v>18</v>
      </c>
      <c r="N138" s="79">
        <v>22.833333333333332</v>
      </c>
      <c r="O138" s="128">
        <v>0.76111111111111107</v>
      </c>
      <c r="P138" s="79">
        <v>19.166666666666668</v>
      </c>
      <c r="Q138" s="128">
        <v>0.83941605839416067</v>
      </c>
      <c r="R138" s="136">
        <v>54.886666666666663</v>
      </c>
      <c r="S138" s="32">
        <v>878.18666666666661</v>
      </c>
      <c r="T138" s="139">
        <v>3.0492592592592591</v>
      </c>
      <c r="U138" s="138">
        <v>1.5</v>
      </c>
      <c r="V138" s="32">
        <v>1053.8666666666666</v>
      </c>
      <c r="W138" s="120">
        <v>795</v>
      </c>
      <c r="X138" s="128">
        <v>0.63888888888888895</v>
      </c>
      <c r="Y138" s="145">
        <v>184.8847881273189</v>
      </c>
      <c r="Z138" s="165">
        <v>1</v>
      </c>
      <c r="AA138" s="148">
        <v>174.46010687304218</v>
      </c>
      <c r="AB138" s="153">
        <v>1051.9944444444445</v>
      </c>
      <c r="AC138" s="158">
        <v>0.54087738105925776</v>
      </c>
      <c r="AD138" s="78">
        <v>0</v>
      </c>
      <c r="AE138" s="78" t="s">
        <v>352</v>
      </c>
      <c r="AF138" s="76"/>
      <c r="AG138" s="76" t="s">
        <v>231</v>
      </c>
      <c r="AH138" s="76" t="s">
        <v>179</v>
      </c>
      <c r="AI138" s="30"/>
      <c r="AJ138" s="30"/>
      <c r="AK138" s="30"/>
      <c r="AL138" s="30" t="s">
        <v>166</v>
      </c>
      <c r="AM138" s="30"/>
      <c r="AN138" s="30"/>
      <c r="AO138" s="26"/>
    </row>
    <row r="139" spans="1:41" ht="12" customHeight="1">
      <c r="A139" s="76" t="s">
        <v>669</v>
      </c>
      <c r="B139" s="76" t="s">
        <v>664</v>
      </c>
      <c r="C139" s="77" t="s">
        <v>665</v>
      </c>
      <c r="D139" s="76" t="s">
        <v>355</v>
      </c>
      <c r="E139" s="78">
        <v>1</v>
      </c>
      <c r="F139" s="78">
        <v>0</v>
      </c>
      <c r="G139" s="76" t="s">
        <v>99</v>
      </c>
      <c r="H139" s="76"/>
      <c r="I139" s="76">
        <v>24</v>
      </c>
      <c r="J139" s="121">
        <v>466</v>
      </c>
      <c r="K139" s="75">
        <v>19.416666666666668</v>
      </c>
      <c r="L139" s="79">
        <v>5.1502145922746783</v>
      </c>
      <c r="M139" s="79">
        <v>6</v>
      </c>
      <c r="N139" s="79">
        <v>20</v>
      </c>
      <c r="O139" s="128">
        <v>0.83333333333333337</v>
      </c>
      <c r="P139" s="79">
        <v>17.666666666666668</v>
      </c>
      <c r="Q139" s="128">
        <v>0.88333333333333341</v>
      </c>
      <c r="R139" s="136">
        <v>21.159999999999997</v>
      </c>
      <c r="S139" s="32">
        <v>338.55999999999995</v>
      </c>
      <c r="T139" s="139">
        <v>3.526666666666666</v>
      </c>
      <c r="U139" s="138">
        <v>1.3333333333333333</v>
      </c>
      <c r="V139" s="32">
        <v>374.15999999999997</v>
      </c>
      <c r="W139" s="120">
        <v>318</v>
      </c>
      <c r="X139" s="128">
        <v>0.73611111111111116</v>
      </c>
      <c r="Y139" s="145">
        <v>80.220314735336189</v>
      </c>
      <c r="Z139" s="165">
        <v>0</v>
      </c>
      <c r="AA139" s="148">
        <v>77.49309010503039</v>
      </c>
      <c r="AB139" s="153">
        <v>373.82666666666665</v>
      </c>
      <c r="AC139" s="158">
        <v>1.2465670364161643</v>
      </c>
      <c r="AD139" s="78">
        <v>0</v>
      </c>
      <c r="AE139" s="78"/>
      <c r="AF139" s="76" t="s">
        <v>664</v>
      </c>
      <c r="AG139" s="76"/>
      <c r="AH139" s="76"/>
      <c r="AI139" s="30"/>
      <c r="AJ139" s="30"/>
      <c r="AK139" s="30"/>
      <c r="AL139" s="30"/>
      <c r="AM139" s="30"/>
      <c r="AN139" s="30"/>
      <c r="AO139" s="26"/>
    </row>
    <row r="140" spans="1:41" ht="12" customHeight="1">
      <c r="A140" s="76" t="s">
        <v>670</v>
      </c>
      <c r="B140" s="76" t="s">
        <v>664</v>
      </c>
      <c r="C140" s="77" t="s">
        <v>665</v>
      </c>
      <c r="D140" s="76" t="s">
        <v>671</v>
      </c>
      <c r="E140" s="78">
        <v>1</v>
      </c>
      <c r="F140" s="78">
        <v>0</v>
      </c>
      <c r="G140" s="76" t="s">
        <v>101</v>
      </c>
      <c r="H140" s="76" t="s">
        <v>77</v>
      </c>
      <c r="I140" s="76">
        <v>40</v>
      </c>
      <c r="J140" s="121">
        <v>1291</v>
      </c>
      <c r="K140" s="75">
        <v>32.274999999999999</v>
      </c>
      <c r="L140" s="79">
        <v>3.0983733539891558</v>
      </c>
      <c r="M140" s="79">
        <v>8</v>
      </c>
      <c r="N140" s="79">
        <v>26</v>
      </c>
      <c r="O140" s="128">
        <v>0.65</v>
      </c>
      <c r="P140" s="79">
        <v>27.625</v>
      </c>
      <c r="Q140" s="128">
        <v>1.0625</v>
      </c>
      <c r="R140" s="136">
        <v>23.999999999999996</v>
      </c>
      <c r="S140" s="32">
        <v>383.99999999999994</v>
      </c>
      <c r="T140" s="139">
        <v>2.9999999999999996</v>
      </c>
      <c r="U140" s="138">
        <v>1.875</v>
      </c>
      <c r="V140" s="32">
        <v>662.99999999999989</v>
      </c>
      <c r="W140" s="120">
        <v>663</v>
      </c>
      <c r="X140" s="128">
        <v>0.69062500000000004</v>
      </c>
      <c r="Y140" s="145">
        <v>51.355538342370252</v>
      </c>
      <c r="Z140" s="165">
        <v>0</v>
      </c>
      <c r="AA140" s="148">
        <v>82.462686567164155</v>
      </c>
      <c r="AB140" s="153">
        <v>663</v>
      </c>
      <c r="AC140" s="158">
        <v>1.947209653092006</v>
      </c>
      <c r="AD140" s="78">
        <v>0</v>
      </c>
      <c r="AE140" s="78" t="s">
        <v>352</v>
      </c>
      <c r="AF140" s="76" t="s">
        <v>664</v>
      </c>
      <c r="AG140" s="76"/>
      <c r="AH140" s="76"/>
      <c r="AI140" s="30"/>
      <c r="AJ140" s="30"/>
      <c r="AK140" s="30"/>
      <c r="AL140" s="30"/>
      <c r="AM140" s="30"/>
      <c r="AN140" s="30"/>
      <c r="AO140" s="26"/>
    </row>
    <row r="141" spans="1:41" ht="12" customHeight="1">
      <c r="A141" s="76" t="s">
        <v>1413</v>
      </c>
      <c r="B141" s="76" t="s">
        <v>1414</v>
      </c>
      <c r="C141" s="77" t="s">
        <v>1415</v>
      </c>
      <c r="D141" s="76" t="s">
        <v>855</v>
      </c>
      <c r="E141" s="78">
        <v>1</v>
      </c>
      <c r="F141" s="78">
        <v>0</v>
      </c>
      <c r="G141" s="76" t="s">
        <v>97</v>
      </c>
      <c r="H141" s="76"/>
      <c r="I141" s="76">
        <v>25</v>
      </c>
      <c r="J141" s="121">
        <v>375</v>
      </c>
      <c r="K141" s="75">
        <v>15</v>
      </c>
      <c r="L141" s="79">
        <v>6.666666666666667</v>
      </c>
      <c r="M141" s="79">
        <v>9</v>
      </c>
      <c r="N141" s="79">
        <v>17.625</v>
      </c>
      <c r="O141" s="128">
        <v>0.70499999999999996</v>
      </c>
      <c r="P141" s="79">
        <v>14.555555555555555</v>
      </c>
      <c r="Q141" s="128">
        <v>0.82584712371946412</v>
      </c>
      <c r="R141" s="136">
        <v>27.2</v>
      </c>
      <c r="S141" s="32">
        <v>435.2</v>
      </c>
      <c r="T141" s="139">
        <v>3.0222222222222221</v>
      </c>
      <c r="U141" s="138">
        <v>1.3333333333333333</v>
      </c>
      <c r="V141" s="32">
        <v>388</v>
      </c>
      <c r="W141" s="120">
        <v>400</v>
      </c>
      <c r="X141" s="128">
        <v>0.5822222222222222</v>
      </c>
      <c r="Y141" s="145">
        <v>105.57629629629629</v>
      </c>
      <c r="Z141" s="165">
        <v>1</v>
      </c>
      <c r="AA141" s="148">
        <v>78.788280818131554</v>
      </c>
      <c r="AB141" s="153">
        <v>395.9111111111111</v>
      </c>
      <c r="AC141" s="158">
        <v>0.94718230803771897</v>
      </c>
      <c r="AD141" s="78">
        <v>0</v>
      </c>
      <c r="AE141" s="78" t="s">
        <v>352</v>
      </c>
      <c r="AF141" s="76"/>
      <c r="AG141" s="76"/>
      <c r="AH141" s="76"/>
      <c r="AI141" s="30"/>
      <c r="AJ141" s="30"/>
      <c r="AK141" s="30"/>
      <c r="AL141" s="30"/>
      <c r="AM141" s="30"/>
      <c r="AN141" s="30"/>
      <c r="AO141" s="26"/>
    </row>
    <row r="142" spans="1:41">
      <c r="A142" s="76" t="s">
        <v>1416</v>
      </c>
      <c r="B142" s="76" t="s">
        <v>1414</v>
      </c>
      <c r="C142" s="77" t="s">
        <v>1415</v>
      </c>
      <c r="D142" s="76" t="s">
        <v>365</v>
      </c>
      <c r="E142" s="78">
        <v>1</v>
      </c>
      <c r="F142" s="78">
        <v>0</v>
      </c>
      <c r="G142" s="76" t="s">
        <v>89</v>
      </c>
      <c r="H142" s="76"/>
      <c r="I142" s="76">
        <v>51</v>
      </c>
      <c r="J142" s="121">
        <v>1015</v>
      </c>
      <c r="K142" s="75">
        <v>19.901960784313726</v>
      </c>
      <c r="L142" s="79">
        <v>5.0246305418719208</v>
      </c>
      <c r="M142" s="79">
        <v>11</v>
      </c>
      <c r="N142" s="79">
        <v>25.454545454545453</v>
      </c>
      <c r="O142" s="128">
        <v>0.49910873440285203</v>
      </c>
      <c r="P142" s="79">
        <v>23.818181818181817</v>
      </c>
      <c r="Q142" s="128">
        <v>0.93571428571428572</v>
      </c>
      <c r="R142" s="136">
        <v>22.8</v>
      </c>
      <c r="S142" s="32">
        <v>364.8</v>
      </c>
      <c r="T142" s="139">
        <v>2.0727272727272728</v>
      </c>
      <c r="U142" s="138">
        <v>1.3636363636363635</v>
      </c>
      <c r="V142" s="32">
        <v>539.5</v>
      </c>
      <c r="W142" s="120">
        <v>368</v>
      </c>
      <c r="X142" s="128">
        <v>0.46702317290552581</v>
      </c>
      <c r="Y142" s="145">
        <v>53.502910882221222</v>
      </c>
      <c r="Z142" s="165">
        <v>0</v>
      </c>
      <c r="AA142" s="148">
        <v>52.975762896746211</v>
      </c>
      <c r="AB142" s="153">
        <v>543.0545454545454</v>
      </c>
      <c r="AC142" s="158">
        <v>1.8690571849471007</v>
      </c>
      <c r="AD142" s="78">
        <v>0</v>
      </c>
      <c r="AE142" s="78"/>
      <c r="AF142" s="76" t="s">
        <v>858</v>
      </c>
      <c r="AG142" s="76"/>
      <c r="AH142" s="76"/>
      <c r="AI142" s="30"/>
      <c r="AJ142" s="30"/>
      <c r="AK142" s="30"/>
      <c r="AL142" s="30"/>
      <c r="AM142" s="30"/>
      <c r="AN142" s="30"/>
      <c r="AO142" s="26"/>
    </row>
    <row r="143" spans="1:41">
      <c r="A143" s="76" t="s">
        <v>1417</v>
      </c>
      <c r="B143" s="76" t="s">
        <v>1414</v>
      </c>
      <c r="C143" s="77" t="s">
        <v>1415</v>
      </c>
      <c r="D143" s="76" t="s">
        <v>856</v>
      </c>
      <c r="E143" s="78">
        <v>1</v>
      </c>
      <c r="F143" s="78">
        <v>0</v>
      </c>
      <c r="G143" s="76" t="s">
        <v>89</v>
      </c>
      <c r="H143" s="76"/>
      <c r="I143" s="76">
        <v>51</v>
      </c>
      <c r="J143" s="121">
        <v>1015</v>
      </c>
      <c r="K143" s="75">
        <v>19.901960784313726</v>
      </c>
      <c r="L143" s="79">
        <v>5.0246305418719208</v>
      </c>
      <c r="M143" s="79">
        <v>10</v>
      </c>
      <c r="N143" s="79">
        <v>22.3</v>
      </c>
      <c r="O143" s="128">
        <v>0.43725490196078431</v>
      </c>
      <c r="P143" s="79">
        <v>22.6</v>
      </c>
      <c r="Q143" s="128">
        <v>1.0134529147982063</v>
      </c>
      <c r="R143" s="136">
        <v>20.36</v>
      </c>
      <c r="S143" s="32">
        <v>325.76</v>
      </c>
      <c r="T143" s="139">
        <v>2.036</v>
      </c>
      <c r="U143" s="138">
        <v>1.4</v>
      </c>
      <c r="V143" s="32">
        <v>449.59999999999997</v>
      </c>
      <c r="W143" s="120">
        <v>330</v>
      </c>
      <c r="X143" s="128">
        <v>0.44313725490196082</v>
      </c>
      <c r="Y143" s="145">
        <v>45.333596059113304</v>
      </c>
      <c r="Z143" s="165">
        <v>0</v>
      </c>
      <c r="AA143" s="148">
        <v>44.886937859721002</v>
      </c>
      <c r="AB143" s="153">
        <v>460.13600000000002</v>
      </c>
      <c r="AC143" s="158">
        <v>2.205869568996992</v>
      </c>
      <c r="AD143" s="78">
        <v>0</v>
      </c>
      <c r="AE143" s="78"/>
      <c r="AF143" s="76" t="s">
        <v>858</v>
      </c>
      <c r="AG143" s="76"/>
      <c r="AH143" s="76"/>
      <c r="AI143" s="30"/>
      <c r="AJ143" s="30"/>
      <c r="AK143" s="30"/>
      <c r="AL143" s="30"/>
      <c r="AM143" s="30"/>
      <c r="AN143" s="30"/>
      <c r="AO143" s="26"/>
    </row>
    <row r="144" spans="1:41" ht="12" customHeight="1">
      <c r="A144" s="76" t="s">
        <v>1418</v>
      </c>
      <c r="B144" s="76" t="s">
        <v>1414</v>
      </c>
      <c r="C144" s="77" t="s">
        <v>1415</v>
      </c>
      <c r="D144" s="76" t="s">
        <v>857</v>
      </c>
      <c r="E144" s="78">
        <v>1</v>
      </c>
      <c r="F144" s="78">
        <v>0</v>
      </c>
      <c r="G144" s="76" t="s">
        <v>95</v>
      </c>
      <c r="H144" s="76"/>
      <c r="I144" s="76">
        <v>200</v>
      </c>
      <c r="J144" s="121">
        <v>4000</v>
      </c>
      <c r="K144" s="75">
        <v>20</v>
      </c>
      <c r="L144" s="79">
        <v>5</v>
      </c>
      <c r="M144" s="79">
        <v>8</v>
      </c>
      <c r="N144" s="79">
        <v>23</v>
      </c>
      <c r="O144" s="128">
        <v>0.115</v>
      </c>
      <c r="P144" s="79">
        <v>22.875</v>
      </c>
      <c r="Q144" s="128">
        <v>0.99456521739130432</v>
      </c>
      <c r="R144" s="136">
        <v>48</v>
      </c>
      <c r="S144" s="32">
        <v>768</v>
      </c>
      <c r="T144" s="139">
        <v>6</v>
      </c>
      <c r="U144" s="138">
        <v>2</v>
      </c>
      <c r="V144" s="32">
        <v>1098</v>
      </c>
      <c r="W144" s="120">
        <v>549</v>
      </c>
      <c r="X144" s="128">
        <v>0.114375</v>
      </c>
      <c r="Y144" s="145">
        <v>27.45</v>
      </c>
      <c r="Z144" s="165">
        <v>0</v>
      </c>
      <c r="AA144" s="148">
        <v>27.313432835820894</v>
      </c>
      <c r="AB144" s="153">
        <v>1098</v>
      </c>
      <c r="AC144" s="158">
        <v>3.6429872495446265</v>
      </c>
      <c r="AD144" s="78">
        <v>0</v>
      </c>
      <c r="AE144" s="78" t="s">
        <v>352</v>
      </c>
      <c r="AF144" s="76"/>
      <c r="AG144" s="76"/>
      <c r="AH144" s="76"/>
      <c r="AI144" s="30"/>
      <c r="AJ144" s="30"/>
      <c r="AK144" s="30"/>
      <c r="AL144" s="30"/>
      <c r="AM144" s="30"/>
      <c r="AN144" s="30"/>
      <c r="AO144" s="26" t="s">
        <v>1419</v>
      </c>
    </row>
    <row r="145" spans="1:41" ht="12" customHeight="1">
      <c r="A145" s="76" t="s">
        <v>1420</v>
      </c>
      <c r="B145" s="76" t="s">
        <v>1414</v>
      </c>
      <c r="C145" s="77" t="s">
        <v>1415</v>
      </c>
      <c r="D145" s="76" t="s">
        <v>516</v>
      </c>
      <c r="E145" s="78">
        <v>1</v>
      </c>
      <c r="F145" s="78">
        <v>0</v>
      </c>
      <c r="G145" s="76" t="s">
        <v>97</v>
      </c>
      <c r="H145" s="76"/>
      <c r="I145" s="76">
        <v>20</v>
      </c>
      <c r="J145" s="121">
        <v>585</v>
      </c>
      <c r="K145" s="75">
        <v>29.25</v>
      </c>
      <c r="L145" s="79">
        <v>3.4188034188034186</v>
      </c>
      <c r="M145" s="79">
        <v>6</v>
      </c>
      <c r="N145" s="79">
        <v>14</v>
      </c>
      <c r="O145" s="128">
        <v>0.7</v>
      </c>
      <c r="P145" s="79">
        <v>14.5</v>
      </c>
      <c r="Q145" s="128">
        <v>1.0357142857142858</v>
      </c>
      <c r="R145" s="136">
        <v>34.5</v>
      </c>
      <c r="S145" s="32">
        <v>552</v>
      </c>
      <c r="T145" s="139">
        <v>5.75</v>
      </c>
      <c r="U145" s="138">
        <v>1.5</v>
      </c>
      <c r="V145" s="32">
        <v>498.4</v>
      </c>
      <c r="W145" s="120">
        <v>261</v>
      </c>
      <c r="X145" s="128">
        <v>0.72499999999999998</v>
      </c>
      <c r="Y145" s="145">
        <v>85.512820512820511</v>
      </c>
      <c r="Z145" s="165">
        <v>0</v>
      </c>
      <c r="AA145" s="148">
        <v>124.44029850746267</v>
      </c>
      <c r="AB145" s="153">
        <v>500.25</v>
      </c>
      <c r="AC145" s="158">
        <v>1.169415292353823</v>
      </c>
      <c r="AD145" s="78">
        <v>0</v>
      </c>
      <c r="AE145" s="78"/>
      <c r="AF145" s="76" t="s">
        <v>858</v>
      </c>
      <c r="AG145" s="76"/>
      <c r="AH145" s="76"/>
      <c r="AI145" s="30"/>
      <c r="AJ145" s="30"/>
      <c r="AK145" s="30"/>
      <c r="AL145" s="30"/>
      <c r="AM145" s="30"/>
      <c r="AN145" s="30"/>
      <c r="AO145" s="26"/>
    </row>
    <row r="146" spans="1:41" ht="12" customHeight="1">
      <c r="A146" s="76" t="s">
        <v>1421</v>
      </c>
      <c r="B146" s="76" t="s">
        <v>1414</v>
      </c>
      <c r="C146" s="77" t="s">
        <v>1415</v>
      </c>
      <c r="D146" s="76" t="s">
        <v>522</v>
      </c>
      <c r="E146" s="78">
        <v>1</v>
      </c>
      <c r="F146" s="78">
        <v>0</v>
      </c>
      <c r="G146" s="76"/>
      <c r="H146" s="76"/>
      <c r="I146" s="76">
        <v>200</v>
      </c>
      <c r="J146" s="121">
        <v>1280</v>
      </c>
      <c r="K146" s="75">
        <v>6.4</v>
      </c>
      <c r="L146" s="79">
        <v>15.625</v>
      </c>
      <c r="M146" s="79">
        <v>8</v>
      </c>
      <c r="N146" s="79">
        <v>31.4</v>
      </c>
      <c r="O146" s="128">
        <v>0.157</v>
      </c>
      <c r="P146" s="79">
        <v>45</v>
      </c>
      <c r="Q146" s="128">
        <v>1.4331210191082804</v>
      </c>
      <c r="R146" s="136">
        <v>27</v>
      </c>
      <c r="S146" s="32">
        <v>432</v>
      </c>
      <c r="T146" s="139">
        <v>3.375</v>
      </c>
      <c r="U146" s="138">
        <v>1.625</v>
      </c>
      <c r="V146" s="32">
        <v>869.69999999999982</v>
      </c>
      <c r="W146" s="120">
        <v>1080</v>
      </c>
      <c r="X146" s="128">
        <v>0.22500000000000001</v>
      </c>
      <c r="Y146" s="145">
        <v>94.921875</v>
      </c>
      <c r="Z146" s="165">
        <v>0</v>
      </c>
      <c r="AA146" s="148">
        <v>30.223880597014922</v>
      </c>
      <c r="AB146" s="153">
        <v>1215</v>
      </c>
      <c r="AC146" s="158">
        <v>1.0534979423868314</v>
      </c>
      <c r="AD146" s="78">
        <v>0</v>
      </c>
      <c r="AE146" s="78" t="s">
        <v>352</v>
      </c>
      <c r="AF146" s="76"/>
      <c r="AG146" s="76" t="s">
        <v>179</v>
      </c>
      <c r="AH146" s="76"/>
      <c r="AI146" s="30"/>
      <c r="AJ146" s="30"/>
      <c r="AK146" s="30"/>
      <c r="AL146" s="30"/>
      <c r="AM146" s="30"/>
      <c r="AN146" s="30"/>
      <c r="AO146" s="26"/>
    </row>
    <row r="147" spans="1:41" ht="12" customHeight="1">
      <c r="A147" s="76" t="s">
        <v>1422</v>
      </c>
      <c r="B147" s="76" t="s">
        <v>1414</v>
      </c>
      <c r="C147" s="77" t="s">
        <v>1415</v>
      </c>
      <c r="D147" s="76" t="s">
        <v>859</v>
      </c>
      <c r="E147" s="78">
        <v>1</v>
      </c>
      <c r="F147" s="78">
        <v>0</v>
      </c>
      <c r="G147" s="76" t="s">
        <v>95</v>
      </c>
      <c r="H147" s="76"/>
      <c r="I147" s="76">
        <v>75</v>
      </c>
      <c r="J147" s="121">
        <v>2401</v>
      </c>
      <c r="K147" s="75">
        <v>32.013333333333335</v>
      </c>
      <c r="L147" s="79">
        <v>3.1236984589754271</v>
      </c>
      <c r="M147" s="79">
        <v>4</v>
      </c>
      <c r="N147" s="79">
        <v>25</v>
      </c>
      <c r="O147" s="128">
        <v>0.33333333333333331</v>
      </c>
      <c r="P147" s="79">
        <v>20.5</v>
      </c>
      <c r="Q147" s="128">
        <v>0.82</v>
      </c>
      <c r="R147" s="136">
        <v>30.299999999999997</v>
      </c>
      <c r="S147" s="32">
        <v>484.79999999999995</v>
      </c>
      <c r="T147" s="139">
        <v>7.5749999999999993</v>
      </c>
      <c r="U147" s="138">
        <v>1.75</v>
      </c>
      <c r="V147" s="32">
        <v>620.59999999999991</v>
      </c>
      <c r="W147" s="120">
        <v>246</v>
      </c>
      <c r="X147" s="128">
        <v>0.27333333333333332</v>
      </c>
      <c r="Y147" s="145">
        <v>25.870470637234479</v>
      </c>
      <c r="Z147" s="165">
        <v>0</v>
      </c>
      <c r="AA147" s="148">
        <v>41.203980099502481</v>
      </c>
      <c r="AB147" s="153">
        <v>621.14999999999986</v>
      </c>
      <c r="AC147" s="158">
        <v>3.8654109313370371</v>
      </c>
      <c r="AD147" s="78">
        <v>0</v>
      </c>
      <c r="AE147" s="78"/>
      <c r="AF147" s="76" t="s">
        <v>858</v>
      </c>
      <c r="AG147" s="76"/>
      <c r="AH147" s="76"/>
      <c r="AI147" s="30"/>
      <c r="AJ147" s="30"/>
      <c r="AK147" s="30"/>
      <c r="AL147" s="30"/>
      <c r="AM147" s="30"/>
      <c r="AN147" s="30"/>
      <c r="AO147" s="26"/>
    </row>
    <row r="148" spans="1:41">
      <c r="A148" s="76" t="s">
        <v>1423</v>
      </c>
      <c r="B148" s="76" t="s">
        <v>1414</v>
      </c>
      <c r="C148" s="77" t="s">
        <v>1415</v>
      </c>
      <c r="D148" s="76" t="s">
        <v>543</v>
      </c>
      <c r="E148" s="78">
        <v>1</v>
      </c>
      <c r="F148" s="78">
        <v>0</v>
      </c>
      <c r="G148" s="76" t="s">
        <v>89</v>
      </c>
      <c r="H148" s="76"/>
      <c r="I148" s="76">
        <v>100</v>
      </c>
      <c r="J148" s="121">
        <v>1521</v>
      </c>
      <c r="K148" s="75">
        <v>15.21</v>
      </c>
      <c r="L148" s="79">
        <v>6.5746219592373443</v>
      </c>
      <c r="M148" s="79">
        <v>5</v>
      </c>
      <c r="N148" s="79">
        <v>18</v>
      </c>
      <c r="O148" s="128">
        <v>0.18</v>
      </c>
      <c r="P148" s="79">
        <v>16.2</v>
      </c>
      <c r="Q148" s="128">
        <v>0.89999999999999991</v>
      </c>
      <c r="R148" s="136">
        <v>38</v>
      </c>
      <c r="S148" s="32">
        <v>608</v>
      </c>
      <c r="T148" s="139">
        <v>7.6</v>
      </c>
      <c r="U148" s="138">
        <v>2</v>
      </c>
      <c r="V148" s="32">
        <v>615.59999999999991</v>
      </c>
      <c r="W148" s="120">
        <v>243</v>
      </c>
      <c r="X148" s="128">
        <v>0.16200000000000001</v>
      </c>
      <c r="Y148" s="145">
        <v>40.473372781065088</v>
      </c>
      <c r="Z148" s="165">
        <v>0</v>
      </c>
      <c r="AA148" s="148">
        <v>30.626865671641788</v>
      </c>
      <c r="AB148" s="153">
        <v>615.6</v>
      </c>
      <c r="AC148" s="158">
        <v>2.4707602339181287</v>
      </c>
      <c r="AD148" s="78">
        <v>0</v>
      </c>
      <c r="AE148" s="78" t="s">
        <v>352</v>
      </c>
      <c r="AF148" s="76"/>
      <c r="AG148" s="76"/>
      <c r="AH148" s="76"/>
      <c r="AI148" s="30"/>
      <c r="AJ148" s="30"/>
      <c r="AK148" s="30"/>
      <c r="AL148" s="30"/>
      <c r="AM148" s="30"/>
      <c r="AN148" s="30"/>
      <c r="AO148" s="26"/>
    </row>
    <row r="149" spans="1:41" ht="12" customHeight="1">
      <c r="A149" s="76" t="s">
        <v>1424</v>
      </c>
      <c r="B149" s="76" t="s">
        <v>1414</v>
      </c>
      <c r="C149" s="77" t="s">
        <v>1415</v>
      </c>
      <c r="D149" s="76" t="s">
        <v>861</v>
      </c>
      <c r="E149" s="78">
        <v>1</v>
      </c>
      <c r="F149" s="78">
        <v>0</v>
      </c>
      <c r="G149" s="76" t="s">
        <v>95</v>
      </c>
      <c r="H149" s="76"/>
      <c r="I149" s="76">
        <v>100</v>
      </c>
      <c r="J149" s="121">
        <v>3417</v>
      </c>
      <c r="K149" s="75">
        <v>34.17</v>
      </c>
      <c r="L149" s="79">
        <v>2.9265437518290898</v>
      </c>
      <c r="M149" s="79">
        <v>7</v>
      </c>
      <c r="N149" s="79">
        <v>20.714285714285715</v>
      </c>
      <c r="O149" s="128">
        <v>0.20714285714285716</v>
      </c>
      <c r="P149" s="79">
        <v>15.857142857142858</v>
      </c>
      <c r="Q149" s="128">
        <v>0.76551724137931032</v>
      </c>
      <c r="R149" s="136">
        <v>53.1</v>
      </c>
      <c r="S149" s="32">
        <v>849.6</v>
      </c>
      <c r="T149" s="139">
        <v>7.5857142857142863</v>
      </c>
      <c r="U149" s="138">
        <v>1.8571428571428572</v>
      </c>
      <c r="V149" s="32">
        <v>841.09999999999991</v>
      </c>
      <c r="W149" s="120">
        <v>333</v>
      </c>
      <c r="X149" s="128">
        <v>0.15857142857142859</v>
      </c>
      <c r="Y149" s="145">
        <v>24.641916468079774</v>
      </c>
      <c r="Z149" s="165">
        <v>0</v>
      </c>
      <c r="AA149" s="148">
        <v>41.891257995735607</v>
      </c>
      <c r="AB149" s="153">
        <v>842.01428571428585</v>
      </c>
      <c r="AC149" s="158">
        <v>4.0581259225327013</v>
      </c>
      <c r="AD149" s="78">
        <v>0</v>
      </c>
      <c r="AE149" s="78"/>
      <c r="AF149" s="76" t="s">
        <v>858</v>
      </c>
      <c r="AG149" s="76"/>
      <c r="AH149" s="76"/>
      <c r="AI149" s="30"/>
      <c r="AJ149" s="30"/>
      <c r="AK149" s="30"/>
      <c r="AL149" s="30"/>
      <c r="AM149" s="30"/>
      <c r="AN149" s="30"/>
      <c r="AO149" s="26"/>
    </row>
    <row r="150" spans="1:41" ht="12" customHeight="1">
      <c r="A150" s="76" t="s">
        <v>1425</v>
      </c>
      <c r="B150" s="76" t="s">
        <v>1414</v>
      </c>
      <c r="C150" s="77" t="s">
        <v>1415</v>
      </c>
      <c r="D150" s="76" t="s">
        <v>862</v>
      </c>
      <c r="E150" s="78">
        <v>1</v>
      </c>
      <c r="F150" s="78">
        <v>0</v>
      </c>
      <c r="G150" s="76" t="s">
        <v>95</v>
      </c>
      <c r="H150" s="76"/>
      <c r="I150" s="76">
        <v>45</v>
      </c>
      <c r="J150" s="121">
        <v>4408</v>
      </c>
      <c r="K150" s="75">
        <v>97.955555555555549</v>
      </c>
      <c r="L150" s="79">
        <v>1.0208711433756805</v>
      </c>
      <c r="M150" s="79">
        <v>5</v>
      </c>
      <c r="N150" s="79">
        <v>18</v>
      </c>
      <c r="O150" s="128">
        <v>0.4</v>
      </c>
      <c r="P150" s="79">
        <v>15.8</v>
      </c>
      <c r="Q150" s="128">
        <v>0.87777777777777777</v>
      </c>
      <c r="R150" s="136">
        <v>38</v>
      </c>
      <c r="S150" s="32">
        <v>608</v>
      </c>
      <c r="T150" s="139">
        <v>7.6</v>
      </c>
      <c r="U150" s="138">
        <v>2</v>
      </c>
      <c r="V150" s="32">
        <v>600.39999999999986</v>
      </c>
      <c r="W150" s="120">
        <v>237</v>
      </c>
      <c r="X150" s="128">
        <v>0.35111111111111115</v>
      </c>
      <c r="Y150" s="145">
        <v>13.620689655172416</v>
      </c>
      <c r="Z150" s="165">
        <v>0</v>
      </c>
      <c r="AA150" s="148">
        <v>66.379215035931452</v>
      </c>
      <c r="AB150" s="153">
        <v>600.40000000000009</v>
      </c>
      <c r="AC150" s="158">
        <v>7.3417721518987333</v>
      </c>
      <c r="AD150" s="78">
        <v>0</v>
      </c>
      <c r="AE150" s="78"/>
      <c r="AF150" s="76" t="s">
        <v>858</v>
      </c>
      <c r="AG150" s="76"/>
      <c r="AH150" s="76"/>
      <c r="AI150" s="30"/>
      <c r="AJ150" s="30"/>
      <c r="AK150" s="30"/>
      <c r="AL150" s="30"/>
      <c r="AM150" s="30"/>
      <c r="AN150" s="30"/>
      <c r="AO150" s="26"/>
    </row>
    <row r="151" spans="1:41">
      <c r="A151" s="76" t="s">
        <v>672</v>
      </c>
      <c r="B151" s="76" t="s">
        <v>673</v>
      </c>
      <c r="C151" s="77" t="s">
        <v>674</v>
      </c>
      <c r="D151" s="76" t="s">
        <v>583</v>
      </c>
      <c r="E151" s="78">
        <v>1</v>
      </c>
      <c r="F151" s="78">
        <v>1</v>
      </c>
      <c r="G151" s="76" t="s">
        <v>89</v>
      </c>
      <c r="H151" s="76" t="s">
        <v>112</v>
      </c>
      <c r="I151" s="76">
        <v>36</v>
      </c>
      <c r="J151" s="121">
        <v>707</v>
      </c>
      <c r="K151" s="75">
        <v>19.638888888888889</v>
      </c>
      <c r="L151" s="79">
        <v>5.0919377652050919</v>
      </c>
      <c r="M151" s="79">
        <v>21</v>
      </c>
      <c r="N151" s="79">
        <v>26</v>
      </c>
      <c r="O151" s="128">
        <v>0.72222222222222221</v>
      </c>
      <c r="P151" s="79">
        <v>24.19047619047619</v>
      </c>
      <c r="Q151" s="128">
        <v>0.93040293040293043</v>
      </c>
      <c r="R151" s="136">
        <v>50.166666666666664</v>
      </c>
      <c r="S151" s="32">
        <v>802.66666666666663</v>
      </c>
      <c r="T151" s="139">
        <v>2.3888888888888888</v>
      </c>
      <c r="U151" s="138">
        <v>1.9047619047619047</v>
      </c>
      <c r="V151" s="32">
        <v>1197.3333333333333</v>
      </c>
      <c r="W151" s="120">
        <v>1061</v>
      </c>
      <c r="X151" s="128">
        <v>0.67195767195767198</v>
      </c>
      <c r="Y151" s="145">
        <v>171.64859343077163</v>
      </c>
      <c r="Z151" s="165">
        <v>1</v>
      </c>
      <c r="AA151" s="148">
        <v>167.71082857318345</v>
      </c>
      <c r="AB151" s="153">
        <v>1213.5555555555554</v>
      </c>
      <c r="AC151" s="158">
        <v>0.58258560703167928</v>
      </c>
      <c r="AD151" s="78">
        <v>0</v>
      </c>
      <c r="AE151" s="78" t="s">
        <v>352</v>
      </c>
      <c r="AF151" s="76"/>
      <c r="AG151" s="76" t="s">
        <v>231</v>
      </c>
      <c r="AH151" s="76" t="s">
        <v>179</v>
      </c>
      <c r="AI151" s="30"/>
      <c r="AJ151" s="30"/>
      <c r="AK151" s="30"/>
      <c r="AL151" s="30"/>
      <c r="AM151" s="30"/>
      <c r="AN151" s="30"/>
      <c r="AO151" s="26" t="s">
        <v>675</v>
      </c>
    </row>
    <row r="152" spans="1:41">
      <c r="A152" s="76" t="s">
        <v>679</v>
      </c>
      <c r="B152" s="76" t="s">
        <v>673</v>
      </c>
      <c r="C152" s="77" t="s">
        <v>674</v>
      </c>
      <c r="D152" s="76" t="s">
        <v>585</v>
      </c>
      <c r="E152" s="78">
        <v>1</v>
      </c>
      <c r="F152" s="78">
        <v>1</v>
      </c>
      <c r="G152" s="76" t="s">
        <v>89</v>
      </c>
      <c r="H152" s="76" t="s">
        <v>114</v>
      </c>
      <c r="I152" s="76">
        <v>49</v>
      </c>
      <c r="J152" s="121">
        <v>856</v>
      </c>
      <c r="K152" s="75">
        <v>17.469387755102041</v>
      </c>
      <c r="L152" s="79">
        <v>5.7242990654205608</v>
      </c>
      <c r="M152" s="79">
        <v>19</v>
      </c>
      <c r="N152" s="79">
        <v>35.055555555555557</v>
      </c>
      <c r="O152" s="128">
        <v>0.71541950113378683</v>
      </c>
      <c r="P152" s="79">
        <v>31.631578947368421</v>
      </c>
      <c r="Q152" s="128">
        <v>0.90232713320543834</v>
      </c>
      <c r="R152" s="136">
        <v>53.486666666666665</v>
      </c>
      <c r="S152" s="32">
        <v>855.78666666666663</v>
      </c>
      <c r="T152" s="139">
        <v>2.8150877192982455</v>
      </c>
      <c r="U152" s="138">
        <v>2.0526315789473686</v>
      </c>
      <c r="V152" s="32">
        <v>1675.5066666666667</v>
      </c>
      <c r="W152" s="120">
        <v>1650</v>
      </c>
      <c r="X152" s="128">
        <v>0.64554242749731472</v>
      </c>
      <c r="Y152" s="145">
        <v>197.64809804886045</v>
      </c>
      <c r="Z152" s="165">
        <v>1</v>
      </c>
      <c r="AA152" s="148">
        <v>171.78065989422737</v>
      </c>
      <c r="AB152" s="153">
        <v>1691.8677192982454</v>
      </c>
      <c r="AC152" s="158">
        <v>0.50594972067618416</v>
      </c>
      <c r="AD152" s="78">
        <v>75</v>
      </c>
      <c r="AE152" s="78" t="s">
        <v>352</v>
      </c>
      <c r="AF152" s="76"/>
      <c r="AG152" s="76" t="s">
        <v>179</v>
      </c>
      <c r="AH152" s="76" t="s">
        <v>231</v>
      </c>
      <c r="AI152" s="30"/>
      <c r="AJ152" s="30"/>
      <c r="AK152" s="30"/>
      <c r="AL152" s="30"/>
      <c r="AM152" s="30"/>
      <c r="AN152" s="30"/>
      <c r="AO152" s="26" t="s">
        <v>680</v>
      </c>
    </row>
    <row r="153" spans="1:41">
      <c r="A153" s="76" t="s">
        <v>681</v>
      </c>
      <c r="B153" s="76" t="s">
        <v>673</v>
      </c>
      <c r="C153" s="77" t="s">
        <v>674</v>
      </c>
      <c r="D153" s="76" t="s">
        <v>682</v>
      </c>
      <c r="E153" s="78">
        <v>1</v>
      </c>
      <c r="F153" s="78">
        <v>1</v>
      </c>
      <c r="G153" s="76" t="s">
        <v>89</v>
      </c>
      <c r="H153" s="76"/>
      <c r="I153" s="76">
        <v>37</v>
      </c>
      <c r="J153" s="121">
        <v>626</v>
      </c>
      <c r="K153" s="75">
        <v>16.918918918918919</v>
      </c>
      <c r="L153" s="79">
        <v>5.9105431309904155</v>
      </c>
      <c r="M153" s="79">
        <v>16</v>
      </c>
      <c r="N153" s="79">
        <v>24.5625</v>
      </c>
      <c r="O153" s="128">
        <v>0.66385135135135132</v>
      </c>
      <c r="P153" s="79">
        <v>22.5625</v>
      </c>
      <c r="Q153" s="128">
        <v>0.9185750636132316</v>
      </c>
      <c r="R153" s="136">
        <v>42.359999999999992</v>
      </c>
      <c r="S153" s="32">
        <v>677.75999999999988</v>
      </c>
      <c r="T153" s="139">
        <v>2.6474999999999995</v>
      </c>
      <c r="U153" s="138">
        <v>2.125</v>
      </c>
      <c r="V153" s="32">
        <v>947.52</v>
      </c>
      <c r="W153" s="120">
        <v>876</v>
      </c>
      <c r="X153" s="128">
        <v>0.60979729729729726</v>
      </c>
      <c r="Y153" s="145">
        <v>152.67531948881785</v>
      </c>
      <c r="Z153" s="165">
        <v>1</v>
      </c>
      <c r="AA153" s="148">
        <v>128.51250504235577</v>
      </c>
      <c r="AB153" s="153">
        <v>955.74749999999972</v>
      </c>
      <c r="AC153" s="158">
        <v>0.65498471091998689</v>
      </c>
      <c r="AD153" s="78">
        <v>0</v>
      </c>
      <c r="AE153" s="78" t="s">
        <v>352</v>
      </c>
      <c r="AF153" s="76"/>
      <c r="AG153" s="76" t="s">
        <v>179</v>
      </c>
      <c r="AH153" s="76" t="s">
        <v>231</v>
      </c>
      <c r="AI153" s="30"/>
      <c r="AJ153" s="30"/>
      <c r="AK153" s="30"/>
      <c r="AL153" s="30"/>
      <c r="AM153" s="30"/>
      <c r="AN153" s="30"/>
      <c r="AO153" s="26" t="s">
        <v>680</v>
      </c>
    </row>
    <row r="154" spans="1:41">
      <c r="A154" s="76" t="s">
        <v>683</v>
      </c>
      <c r="B154" s="76" t="s">
        <v>673</v>
      </c>
      <c r="C154" s="77" t="s">
        <v>674</v>
      </c>
      <c r="D154" s="76" t="s">
        <v>684</v>
      </c>
      <c r="E154" s="78">
        <v>1</v>
      </c>
      <c r="F154" s="78">
        <v>1</v>
      </c>
      <c r="G154" s="76" t="s">
        <v>89</v>
      </c>
      <c r="H154" s="76" t="s">
        <v>112</v>
      </c>
      <c r="I154" s="76">
        <v>37</v>
      </c>
      <c r="J154" s="121">
        <v>706</v>
      </c>
      <c r="K154" s="75">
        <v>19.081081081081081</v>
      </c>
      <c r="L154" s="79">
        <v>5.2407932011331448</v>
      </c>
      <c r="M154" s="79">
        <v>28</v>
      </c>
      <c r="N154" s="79">
        <v>25.392857142857142</v>
      </c>
      <c r="O154" s="128">
        <v>0.68629343629343631</v>
      </c>
      <c r="P154" s="79">
        <v>25.107142857142858</v>
      </c>
      <c r="Q154" s="128">
        <v>0.98874824191279886</v>
      </c>
      <c r="R154" s="136">
        <v>44</v>
      </c>
      <c r="S154" s="32">
        <v>704</v>
      </c>
      <c r="T154" s="139">
        <v>1.5714285714285714</v>
      </c>
      <c r="U154" s="138">
        <v>1.0714285714285714</v>
      </c>
      <c r="V154" s="32">
        <v>1093</v>
      </c>
      <c r="W154" s="120">
        <v>54</v>
      </c>
      <c r="X154" s="128">
        <v>0.6785714285714286</v>
      </c>
      <c r="Y154" s="145">
        <v>156.47511129097532</v>
      </c>
      <c r="Z154" s="165">
        <v>1</v>
      </c>
      <c r="AA154" s="148">
        <v>148.54299928926793</v>
      </c>
      <c r="AB154" s="153">
        <v>1104.7142857142858</v>
      </c>
      <c r="AC154" s="158">
        <v>0.63907927065821801</v>
      </c>
      <c r="AD154" s="78">
        <v>0</v>
      </c>
      <c r="AE154" s="78" t="s">
        <v>352</v>
      </c>
      <c r="AF154" s="76"/>
      <c r="AG154" s="76"/>
      <c r="AH154" s="76"/>
      <c r="AI154" s="30"/>
      <c r="AJ154" s="30"/>
      <c r="AK154" s="30"/>
      <c r="AL154" s="30"/>
      <c r="AM154" s="30"/>
      <c r="AN154" s="30"/>
      <c r="AO154" s="26"/>
    </row>
    <row r="155" spans="1:41" ht="12" customHeight="1">
      <c r="A155" s="76" t="s">
        <v>685</v>
      </c>
      <c r="B155" s="76" t="s">
        <v>673</v>
      </c>
      <c r="C155" s="77" t="s">
        <v>674</v>
      </c>
      <c r="D155" s="76" t="s">
        <v>686</v>
      </c>
      <c r="E155" s="78">
        <v>1</v>
      </c>
      <c r="F155" s="78">
        <v>0</v>
      </c>
      <c r="G155" s="76" t="s">
        <v>93</v>
      </c>
      <c r="H155" s="76" t="s">
        <v>112</v>
      </c>
      <c r="I155" s="76">
        <v>30</v>
      </c>
      <c r="J155" s="121">
        <v>1151</v>
      </c>
      <c r="K155" s="75">
        <v>38.366666666666667</v>
      </c>
      <c r="L155" s="79">
        <v>2.6064291920069507</v>
      </c>
      <c r="M155" s="79">
        <v>13</v>
      </c>
      <c r="N155" s="79">
        <v>14.923076923076923</v>
      </c>
      <c r="O155" s="128">
        <v>0.49743589743589745</v>
      </c>
      <c r="P155" s="79">
        <v>14.692307692307692</v>
      </c>
      <c r="Q155" s="128">
        <v>0.98453608247422675</v>
      </c>
      <c r="R155" s="136">
        <v>32.333333333333336</v>
      </c>
      <c r="S155" s="32">
        <v>517.33333333333337</v>
      </c>
      <c r="T155" s="139">
        <v>2.4871794871794872</v>
      </c>
      <c r="U155" s="138">
        <v>1.0769230769230769</v>
      </c>
      <c r="V155" s="32">
        <v>480</v>
      </c>
      <c r="W155" s="120">
        <v>64</v>
      </c>
      <c r="X155" s="128">
        <v>0.48974358974358972</v>
      </c>
      <c r="Y155" s="145">
        <v>41.272917641292963</v>
      </c>
      <c r="Z155" s="165">
        <v>0</v>
      </c>
      <c r="AA155" s="148">
        <v>78.781307139516088</v>
      </c>
      <c r="AB155" s="153">
        <v>475.05128205128204</v>
      </c>
      <c r="AC155" s="158">
        <v>2.4228963134884225</v>
      </c>
      <c r="AD155" s="78">
        <v>0</v>
      </c>
      <c r="AE155" s="78" t="s">
        <v>352</v>
      </c>
      <c r="AF155" s="76" t="s">
        <v>678</v>
      </c>
      <c r="AG155" s="76" t="s">
        <v>187</v>
      </c>
      <c r="AH155" s="76" t="s">
        <v>228</v>
      </c>
      <c r="AI155" s="30"/>
      <c r="AJ155" s="30"/>
      <c r="AK155" s="30"/>
      <c r="AL155" s="30"/>
      <c r="AM155" s="30"/>
      <c r="AN155" s="30"/>
      <c r="AO155" s="26"/>
    </row>
    <row r="156" spans="1:41">
      <c r="A156" s="76" t="s">
        <v>687</v>
      </c>
      <c r="B156" s="76" t="s">
        <v>688</v>
      </c>
      <c r="C156" s="77" t="s">
        <v>689</v>
      </c>
      <c r="D156" s="76" t="s">
        <v>690</v>
      </c>
      <c r="E156" s="78">
        <v>1</v>
      </c>
      <c r="F156" s="78">
        <v>1</v>
      </c>
      <c r="G156" s="76" t="s">
        <v>89</v>
      </c>
      <c r="H156" s="76"/>
      <c r="I156" s="76">
        <v>88</v>
      </c>
      <c r="J156" s="121">
        <v>1314</v>
      </c>
      <c r="K156" s="75">
        <v>14.931818181818182</v>
      </c>
      <c r="L156" s="79">
        <v>6.6971080669710803</v>
      </c>
      <c r="M156" s="79">
        <v>19</v>
      </c>
      <c r="N156" s="79">
        <v>57.210526315789473</v>
      </c>
      <c r="O156" s="128">
        <v>0.65011961722488032</v>
      </c>
      <c r="P156" s="79">
        <v>56.631578947368418</v>
      </c>
      <c r="Q156" s="128">
        <v>0.98988040478380857</v>
      </c>
      <c r="R156" s="136">
        <v>49.199999999999996</v>
      </c>
      <c r="S156" s="32">
        <v>787.19999999999993</v>
      </c>
      <c r="T156" s="139">
        <v>2.5894736842105259</v>
      </c>
      <c r="U156" s="138">
        <v>2</v>
      </c>
      <c r="V156" s="32">
        <v>2992.6</v>
      </c>
      <c r="W156" s="120">
        <v>2815</v>
      </c>
      <c r="X156" s="128">
        <v>0.6435406698564593</v>
      </c>
      <c r="Y156" s="145">
        <v>212.04518144676757</v>
      </c>
      <c r="Z156" s="165">
        <v>1</v>
      </c>
      <c r="AA156" s="148">
        <v>157.52338784546166</v>
      </c>
      <c r="AB156" s="153">
        <v>2786.273684210526</v>
      </c>
      <c r="AC156" s="158">
        <v>0.47159760631063563</v>
      </c>
      <c r="AD156" s="78">
        <v>0</v>
      </c>
      <c r="AE156" s="78" t="s">
        <v>352</v>
      </c>
      <c r="AF156" s="76"/>
      <c r="AG156" s="76" t="s">
        <v>179</v>
      </c>
      <c r="AH156" s="76" t="s">
        <v>231</v>
      </c>
      <c r="AI156" s="30"/>
      <c r="AJ156" s="30"/>
      <c r="AK156" s="30"/>
      <c r="AL156" s="30"/>
      <c r="AM156" s="30"/>
      <c r="AN156" s="30"/>
      <c r="AO156" s="26"/>
    </row>
    <row r="157" spans="1:41">
      <c r="A157" s="76" t="s">
        <v>691</v>
      </c>
      <c r="B157" s="76" t="s">
        <v>688</v>
      </c>
      <c r="C157" s="77" t="s">
        <v>689</v>
      </c>
      <c r="D157" s="76" t="s">
        <v>692</v>
      </c>
      <c r="E157" s="78">
        <v>1</v>
      </c>
      <c r="F157" s="78">
        <v>1</v>
      </c>
      <c r="G157" s="76" t="s">
        <v>89</v>
      </c>
      <c r="H157" s="76"/>
      <c r="I157" s="76">
        <v>15</v>
      </c>
      <c r="J157" s="121">
        <v>227</v>
      </c>
      <c r="K157" s="75">
        <v>15.133333333333333</v>
      </c>
      <c r="L157" s="79">
        <v>6.607929515418502</v>
      </c>
      <c r="M157" s="79">
        <v>7</v>
      </c>
      <c r="N157" s="79">
        <v>12.285714285714286</v>
      </c>
      <c r="O157" s="128">
        <v>0.81904761904761914</v>
      </c>
      <c r="P157" s="79">
        <v>9.8571428571428577</v>
      </c>
      <c r="Q157" s="128">
        <v>0.80232558139534882</v>
      </c>
      <c r="R157" s="136">
        <v>18.826666666666664</v>
      </c>
      <c r="S157" s="32">
        <v>301.22666666666663</v>
      </c>
      <c r="T157" s="139">
        <v>2.6895238095238092</v>
      </c>
      <c r="U157" s="138">
        <v>1</v>
      </c>
      <c r="V157" s="32">
        <v>164.05999999999997</v>
      </c>
      <c r="W157" s="120">
        <v>123</v>
      </c>
      <c r="X157" s="128">
        <v>0.65714285714285714</v>
      </c>
      <c r="Y157" s="145">
        <v>81.752045311516667</v>
      </c>
      <c r="Z157" s="165">
        <v>0</v>
      </c>
      <c r="AA157" s="148">
        <v>61.551291163231454</v>
      </c>
      <c r="AB157" s="153">
        <v>185.57714285714283</v>
      </c>
      <c r="AC157" s="158">
        <v>1.2232109865747014</v>
      </c>
      <c r="AD157" s="78">
        <v>0</v>
      </c>
      <c r="AE157" s="78" t="s">
        <v>352</v>
      </c>
      <c r="AF157" s="76"/>
      <c r="AG157" s="76" t="s">
        <v>97</v>
      </c>
      <c r="AH157" s="76"/>
      <c r="AI157" s="30"/>
      <c r="AJ157" s="30"/>
      <c r="AK157" s="30"/>
      <c r="AL157" s="30"/>
      <c r="AM157" s="30"/>
      <c r="AN157" s="30"/>
      <c r="AO157" s="26"/>
    </row>
    <row r="158" spans="1:41">
      <c r="A158" s="76" t="s">
        <v>693</v>
      </c>
      <c r="B158" s="76" t="s">
        <v>688</v>
      </c>
      <c r="C158" s="77" t="s">
        <v>689</v>
      </c>
      <c r="D158" s="76" t="s">
        <v>694</v>
      </c>
      <c r="E158" s="78">
        <v>1</v>
      </c>
      <c r="F158" s="78">
        <v>1</v>
      </c>
      <c r="G158" s="76" t="s">
        <v>89</v>
      </c>
      <c r="H158" s="76"/>
      <c r="I158" s="76">
        <v>27</v>
      </c>
      <c r="J158" s="121">
        <v>482</v>
      </c>
      <c r="K158" s="75">
        <v>17.851851851851851</v>
      </c>
      <c r="L158" s="79">
        <v>5.601659751037344</v>
      </c>
      <c r="M158" s="79">
        <v>16</v>
      </c>
      <c r="N158" s="79">
        <v>20.8125</v>
      </c>
      <c r="O158" s="128">
        <v>0.77083333333333337</v>
      </c>
      <c r="P158" s="79">
        <v>18.625</v>
      </c>
      <c r="Q158" s="128">
        <v>0.89489489489489493</v>
      </c>
      <c r="R158" s="136">
        <v>49.76</v>
      </c>
      <c r="S158" s="32">
        <v>796.16</v>
      </c>
      <c r="T158" s="139">
        <v>3.11</v>
      </c>
      <c r="U158" s="138">
        <v>2.6875</v>
      </c>
      <c r="V158" s="32">
        <v>846.48</v>
      </c>
      <c r="W158" s="120">
        <v>699</v>
      </c>
      <c r="X158" s="128">
        <v>0.68981481481481477</v>
      </c>
      <c r="Y158" s="145">
        <v>192.27800829875517</v>
      </c>
      <c r="Z158" s="165">
        <v>1</v>
      </c>
      <c r="AA158" s="148">
        <v>170.77206559793623</v>
      </c>
      <c r="AB158" s="153">
        <v>926.77999999999986</v>
      </c>
      <c r="AC158" s="158">
        <v>0.52008027795161749</v>
      </c>
      <c r="AD158" s="78">
        <v>0</v>
      </c>
      <c r="AE158" s="78" t="s">
        <v>352</v>
      </c>
      <c r="AF158" s="76"/>
      <c r="AG158" s="76" t="s">
        <v>231</v>
      </c>
      <c r="AH158" s="76" t="s">
        <v>179</v>
      </c>
      <c r="AI158" s="30"/>
      <c r="AJ158" s="30"/>
      <c r="AK158" s="30"/>
      <c r="AL158" s="30" t="s">
        <v>166</v>
      </c>
      <c r="AM158" s="30"/>
      <c r="AN158" s="30"/>
      <c r="AO158" s="26" t="s">
        <v>675</v>
      </c>
    </row>
    <row r="159" spans="1:41">
      <c r="A159" s="76" t="s">
        <v>695</v>
      </c>
      <c r="B159" s="76" t="s">
        <v>688</v>
      </c>
      <c r="C159" s="77" t="s">
        <v>689</v>
      </c>
      <c r="D159" s="76" t="s">
        <v>696</v>
      </c>
      <c r="E159" s="78">
        <v>1</v>
      </c>
      <c r="F159" s="78">
        <v>1</v>
      </c>
      <c r="G159" s="76" t="s">
        <v>89</v>
      </c>
      <c r="H159" s="76"/>
      <c r="I159" s="76">
        <v>40</v>
      </c>
      <c r="J159" s="121">
        <v>677</v>
      </c>
      <c r="K159" s="75">
        <v>16.925000000000001</v>
      </c>
      <c r="L159" s="79">
        <v>5.9084194977843429</v>
      </c>
      <c r="M159" s="79">
        <v>18</v>
      </c>
      <c r="N159" s="79">
        <v>27.888888888888889</v>
      </c>
      <c r="O159" s="128">
        <v>0.69722222222222219</v>
      </c>
      <c r="P159" s="79">
        <v>26.222222222222221</v>
      </c>
      <c r="Q159" s="128">
        <v>0.94023904382470114</v>
      </c>
      <c r="R159" s="136">
        <v>50.599999999999994</v>
      </c>
      <c r="S159" s="32">
        <v>809.59999999999991</v>
      </c>
      <c r="T159" s="139">
        <v>2.8111111111111109</v>
      </c>
      <c r="U159" s="138">
        <v>2.2222222222222223</v>
      </c>
      <c r="V159" s="32">
        <v>1342</v>
      </c>
      <c r="W159" s="120">
        <v>1287</v>
      </c>
      <c r="X159" s="128">
        <v>0.65555555555555556</v>
      </c>
      <c r="Y159" s="145">
        <v>195.98883965205971</v>
      </c>
      <c r="Z159" s="165">
        <v>1</v>
      </c>
      <c r="AA159" s="148">
        <v>165.03040353786619</v>
      </c>
      <c r="AB159" s="153">
        <v>1326.8444444444442</v>
      </c>
      <c r="AC159" s="158">
        <v>0.51023313458832997</v>
      </c>
      <c r="AD159" s="78">
        <v>0</v>
      </c>
      <c r="AE159" s="78" t="s">
        <v>352</v>
      </c>
      <c r="AF159" s="76"/>
      <c r="AG159" s="76" t="s">
        <v>231</v>
      </c>
      <c r="AH159" s="76" t="s">
        <v>179</v>
      </c>
      <c r="AI159" s="30"/>
      <c r="AJ159" s="30"/>
      <c r="AK159" s="30"/>
      <c r="AL159" s="30" t="s">
        <v>166</v>
      </c>
      <c r="AM159" s="30"/>
      <c r="AN159" s="30"/>
      <c r="AO159" s="26" t="s">
        <v>675</v>
      </c>
    </row>
    <row r="160" spans="1:41">
      <c r="A160" s="76" t="s">
        <v>697</v>
      </c>
      <c r="B160" s="76" t="s">
        <v>688</v>
      </c>
      <c r="C160" s="77" t="s">
        <v>689</v>
      </c>
      <c r="D160" s="76" t="s">
        <v>698</v>
      </c>
      <c r="E160" s="78">
        <v>1</v>
      </c>
      <c r="F160" s="78">
        <v>0</v>
      </c>
      <c r="G160" s="76" t="s">
        <v>89</v>
      </c>
      <c r="H160" s="76"/>
      <c r="I160" s="76">
        <v>16</v>
      </c>
      <c r="J160" s="121">
        <v>523</v>
      </c>
      <c r="K160" s="75">
        <v>32.6875</v>
      </c>
      <c r="L160" s="79">
        <v>3.0592734225621414</v>
      </c>
      <c r="M160" s="79">
        <v>16</v>
      </c>
      <c r="N160" s="79">
        <v>16</v>
      </c>
      <c r="O160" s="128">
        <v>1</v>
      </c>
      <c r="P160" s="79">
        <v>15.375</v>
      </c>
      <c r="Q160" s="128">
        <v>0.9609375</v>
      </c>
      <c r="R160" s="136">
        <v>32</v>
      </c>
      <c r="S160" s="32">
        <v>512</v>
      </c>
      <c r="T160" s="139">
        <v>2</v>
      </c>
      <c r="U160" s="138">
        <v>1</v>
      </c>
      <c r="V160" s="32">
        <v>492</v>
      </c>
      <c r="W160" s="120">
        <v>246</v>
      </c>
      <c r="X160" s="128">
        <v>0.9609375</v>
      </c>
      <c r="Y160" s="145">
        <v>94.072657743785854</v>
      </c>
      <c r="Z160" s="165">
        <v>0</v>
      </c>
      <c r="AA160" s="148">
        <v>152.98507462686567</v>
      </c>
      <c r="AB160" s="153">
        <v>492</v>
      </c>
      <c r="AC160" s="158">
        <v>1.0630081300813008</v>
      </c>
      <c r="AD160" s="78">
        <v>0</v>
      </c>
      <c r="AE160" s="78"/>
      <c r="AF160" s="76" t="s">
        <v>699</v>
      </c>
      <c r="AG160" s="76"/>
      <c r="AH160" s="76"/>
      <c r="AI160" s="30"/>
      <c r="AJ160" s="30"/>
      <c r="AK160" s="30"/>
      <c r="AL160" s="30"/>
      <c r="AM160" s="30"/>
      <c r="AN160" s="30"/>
      <c r="AO160" s="26"/>
    </row>
    <row r="161" spans="1:41">
      <c r="A161" s="76" t="s">
        <v>700</v>
      </c>
      <c r="B161" s="76" t="s">
        <v>688</v>
      </c>
      <c r="C161" s="77" t="s">
        <v>689</v>
      </c>
      <c r="D161" s="76" t="s">
        <v>701</v>
      </c>
      <c r="E161" s="78">
        <v>1</v>
      </c>
      <c r="F161" s="78">
        <v>1</v>
      </c>
      <c r="G161" s="76" t="s">
        <v>89</v>
      </c>
      <c r="H161" s="76"/>
      <c r="I161" s="76">
        <v>40</v>
      </c>
      <c r="J161" s="121">
        <v>683</v>
      </c>
      <c r="K161" s="75">
        <v>17.074999999999999</v>
      </c>
      <c r="L161" s="79">
        <v>5.8565153733528552</v>
      </c>
      <c r="M161" s="79">
        <v>17</v>
      </c>
      <c r="N161" s="79">
        <v>24.294117647058822</v>
      </c>
      <c r="O161" s="128">
        <v>0.60735294117647054</v>
      </c>
      <c r="P161" s="79">
        <v>27.235294117647058</v>
      </c>
      <c r="Q161" s="128">
        <v>1.1210653753026634</v>
      </c>
      <c r="R161" s="136">
        <v>47.359999999999992</v>
      </c>
      <c r="S161" s="32">
        <v>757.75999999999988</v>
      </c>
      <c r="T161" s="139">
        <v>2.7858823529411758</v>
      </c>
      <c r="U161" s="138">
        <v>2</v>
      </c>
      <c r="V161" s="32">
        <v>1298.0799999999997</v>
      </c>
      <c r="W161" s="120">
        <v>1251</v>
      </c>
      <c r="X161" s="128">
        <v>0.68088235294117649</v>
      </c>
      <c r="Y161" s="145">
        <v>188.85263973817931</v>
      </c>
      <c r="Z161" s="165">
        <v>1</v>
      </c>
      <c r="AA161" s="148">
        <v>160.43078724026921</v>
      </c>
      <c r="AB161" s="153">
        <v>1289.8635294117646</v>
      </c>
      <c r="AC161" s="158">
        <v>0.52951338217266952</v>
      </c>
      <c r="AD161" s="78">
        <v>0</v>
      </c>
      <c r="AE161" s="78" t="s">
        <v>352</v>
      </c>
      <c r="AF161" s="76"/>
      <c r="AG161" s="76" t="s">
        <v>179</v>
      </c>
      <c r="AH161" s="76" t="s">
        <v>231</v>
      </c>
      <c r="AI161" s="30"/>
      <c r="AJ161" s="30"/>
      <c r="AK161" s="30"/>
      <c r="AL161" s="30" t="s">
        <v>166</v>
      </c>
      <c r="AM161" s="30"/>
      <c r="AN161" s="30"/>
      <c r="AO161" s="26"/>
    </row>
    <row r="162" spans="1:41" ht="12" customHeight="1">
      <c r="A162" s="76" t="s">
        <v>265</v>
      </c>
      <c r="B162" s="76" t="s">
        <v>688</v>
      </c>
      <c r="C162" s="77" t="s">
        <v>689</v>
      </c>
      <c r="D162" s="76" t="s">
        <v>702</v>
      </c>
      <c r="E162" s="78">
        <v>1</v>
      </c>
      <c r="F162" s="78">
        <v>1</v>
      </c>
      <c r="G162" s="76" t="s">
        <v>87</v>
      </c>
      <c r="H162" s="76"/>
      <c r="I162" s="76">
        <v>202</v>
      </c>
      <c r="J162" s="121">
        <v>2190</v>
      </c>
      <c r="K162" s="75">
        <v>10.841584158415841</v>
      </c>
      <c r="L162" s="79">
        <v>9.2237442922374431</v>
      </c>
      <c r="M162" s="79">
        <v>15</v>
      </c>
      <c r="N162" s="79">
        <v>172.13333333333333</v>
      </c>
      <c r="O162" s="128">
        <v>0.85214521452145209</v>
      </c>
      <c r="P162" s="79">
        <v>161.33333333333334</v>
      </c>
      <c r="Q162" s="128">
        <v>0.93725793958171966</v>
      </c>
      <c r="R162" s="136">
        <v>42.4</v>
      </c>
      <c r="S162" s="32">
        <v>678.4</v>
      </c>
      <c r="T162" s="139">
        <v>2.8266666666666667</v>
      </c>
      <c r="U162" s="138">
        <v>2.2666666666666666</v>
      </c>
      <c r="V162" s="32">
        <v>6861.8</v>
      </c>
      <c r="W162" s="120">
        <v>8172</v>
      </c>
      <c r="X162" s="128">
        <v>0.79867986798679869</v>
      </c>
      <c r="Y162" s="145">
        <v>312.35312024353118</v>
      </c>
      <c r="Z162" s="165">
        <v>1</v>
      </c>
      <c r="AA162" s="148">
        <v>168.47774329671773</v>
      </c>
      <c r="AB162" s="153">
        <v>6840.5333333333328</v>
      </c>
      <c r="AC162" s="158">
        <v>0.32015047559644472</v>
      </c>
      <c r="AD162" s="78">
        <v>75</v>
      </c>
      <c r="AE162" s="78" t="s">
        <v>352</v>
      </c>
      <c r="AF162" s="76"/>
      <c r="AG162" s="76" t="s">
        <v>179</v>
      </c>
      <c r="AH162" s="76" t="s">
        <v>231</v>
      </c>
      <c r="AI162" s="30"/>
      <c r="AJ162" s="30"/>
      <c r="AK162" s="30"/>
      <c r="AL162" s="30"/>
      <c r="AM162" s="30"/>
      <c r="AN162" s="30"/>
      <c r="AO162" s="26"/>
    </row>
    <row r="163" spans="1:41" ht="12" customHeight="1">
      <c r="A163" s="76" t="s">
        <v>703</v>
      </c>
      <c r="B163" s="76" t="s">
        <v>688</v>
      </c>
      <c r="C163" s="77" t="s">
        <v>689</v>
      </c>
      <c r="D163" s="76" t="s">
        <v>399</v>
      </c>
      <c r="E163" s="78">
        <v>1</v>
      </c>
      <c r="F163" s="78">
        <v>0</v>
      </c>
      <c r="G163" s="76" t="s">
        <v>97</v>
      </c>
      <c r="H163" s="76"/>
      <c r="I163" s="76">
        <v>22</v>
      </c>
      <c r="J163" s="121">
        <v>445</v>
      </c>
      <c r="K163" s="75">
        <v>20.227272727272727</v>
      </c>
      <c r="L163" s="79">
        <v>4.9438202247191008</v>
      </c>
      <c r="M163" s="79">
        <v>8</v>
      </c>
      <c r="N163" s="79">
        <v>14.375</v>
      </c>
      <c r="O163" s="128">
        <v>0.65340909090909094</v>
      </c>
      <c r="P163" s="79">
        <v>13.875</v>
      </c>
      <c r="Q163" s="128">
        <v>0.9652173913043478</v>
      </c>
      <c r="R163" s="136">
        <v>24.599999999999998</v>
      </c>
      <c r="S163" s="32">
        <v>393.59999999999997</v>
      </c>
      <c r="T163" s="139">
        <v>3.0749999999999997</v>
      </c>
      <c r="U163" s="138">
        <v>1</v>
      </c>
      <c r="V163" s="32">
        <v>341.4</v>
      </c>
      <c r="W163" s="120">
        <v>333</v>
      </c>
      <c r="X163" s="128">
        <v>0.63068181818181823</v>
      </c>
      <c r="Y163" s="145">
        <v>76.702247191011239</v>
      </c>
      <c r="Z163" s="165">
        <v>0</v>
      </c>
      <c r="AA163" s="148">
        <v>77.18792401628221</v>
      </c>
      <c r="AB163" s="153">
        <v>341.32499999999999</v>
      </c>
      <c r="AC163" s="158">
        <v>1.3037427671574013</v>
      </c>
      <c r="AD163" s="78">
        <v>0</v>
      </c>
      <c r="AE163" s="78"/>
      <c r="AF163" s="76" t="s">
        <v>699</v>
      </c>
      <c r="AG163" s="76"/>
      <c r="AH163" s="76"/>
      <c r="AI163" s="30"/>
      <c r="AJ163" s="30"/>
      <c r="AK163" s="30"/>
      <c r="AL163" s="30"/>
      <c r="AM163" s="30"/>
      <c r="AN163" s="30"/>
      <c r="AO163" s="26" t="s">
        <v>704</v>
      </c>
    </row>
    <row r="164" spans="1:41" ht="12" customHeight="1">
      <c r="A164" s="76" t="s">
        <v>705</v>
      </c>
      <c r="B164" s="76" t="s">
        <v>706</v>
      </c>
      <c r="C164" s="77" t="s">
        <v>707</v>
      </c>
      <c r="D164" s="76" t="s">
        <v>369</v>
      </c>
      <c r="E164" s="78">
        <v>1</v>
      </c>
      <c r="F164" s="78">
        <v>1</v>
      </c>
      <c r="G164" s="76" t="s">
        <v>97</v>
      </c>
      <c r="H164" s="76" t="s">
        <v>112</v>
      </c>
      <c r="I164" s="76">
        <v>21</v>
      </c>
      <c r="J164" s="121">
        <v>358</v>
      </c>
      <c r="K164" s="75">
        <v>17.047619047619047</v>
      </c>
      <c r="L164" s="79">
        <v>5.8659217877094969</v>
      </c>
      <c r="M164" s="79">
        <v>13</v>
      </c>
      <c r="N164" s="79">
        <v>19.153846153846153</v>
      </c>
      <c r="O164" s="128">
        <v>0.91208791208791207</v>
      </c>
      <c r="P164" s="79">
        <v>17.846153846153847</v>
      </c>
      <c r="Q164" s="128">
        <v>0.93172690763052213</v>
      </c>
      <c r="R164" s="136">
        <v>36.999999999999993</v>
      </c>
      <c r="S164" s="32">
        <v>591.99999999999989</v>
      </c>
      <c r="T164" s="139">
        <v>2.8461538461538458</v>
      </c>
      <c r="U164" s="138">
        <v>2.3076923076923075</v>
      </c>
      <c r="V164" s="32">
        <v>656</v>
      </c>
      <c r="W164" s="120">
        <v>636</v>
      </c>
      <c r="X164" s="128">
        <v>0.8498168498168498</v>
      </c>
      <c r="Y164" s="145">
        <v>184.4434894714224</v>
      </c>
      <c r="Z164" s="165">
        <v>1</v>
      </c>
      <c r="AA164" s="148">
        <v>156.43394747872355</v>
      </c>
      <c r="AB164" s="153">
        <v>660.30769230769215</v>
      </c>
      <c r="AC164" s="158">
        <v>0.54217148182665442</v>
      </c>
      <c r="AD164" s="78">
        <v>0</v>
      </c>
      <c r="AE164" s="78" t="s">
        <v>352</v>
      </c>
      <c r="AF164" s="76"/>
      <c r="AG164" s="76" t="s">
        <v>97</v>
      </c>
      <c r="AH164" s="76"/>
      <c r="AI164" s="30"/>
      <c r="AJ164" s="30"/>
      <c r="AK164" s="30"/>
      <c r="AL164" s="30"/>
      <c r="AM164" s="30"/>
      <c r="AN164" s="30"/>
      <c r="AO164" s="26"/>
    </row>
    <row r="165" spans="1:41" ht="12" customHeight="1">
      <c r="A165" s="76" t="s">
        <v>708</v>
      </c>
      <c r="B165" s="76" t="s">
        <v>706</v>
      </c>
      <c r="C165" s="77" t="s">
        <v>707</v>
      </c>
      <c r="D165" s="76" t="s">
        <v>510</v>
      </c>
      <c r="E165" s="78">
        <v>1</v>
      </c>
      <c r="F165" s="78">
        <v>1</v>
      </c>
      <c r="G165" s="76" t="s">
        <v>89</v>
      </c>
      <c r="H165" s="76" t="s">
        <v>72</v>
      </c>
      <c r="I165" s="76">
        <v>39</v>
      </c>
      <c r="J165" s="121">
        <v>616</v>
      </c>
      <c r="K165" s="75">
        <v>15.794871794871796</v>
      </c>
      <c r="L165" s="79">
        <v>6.3311688311688314</v>
      </c>
      <c r="M165" s="79">
        <v>18</v>
      </c>
      <c r="N165" s="79">
        <v>33.722222222222221</v>
      </c>
      <c r="O165" s="128">
        <v>0.86467236467236464</v>
      </c>
      <c r="P165" s="79">
        <v>33.222222222222221</v>
      </c>
      <c r="Q165" s="128">
        <v>0.98517298187808899</v>
      </c>
      <c r="R165" s="136">
        <v>49.999999999999993</v>
      </c>
      <c r="S165" s="32">
        <v>799.99999999999989</v>
      </c>
      <c r="T165" s="139">
        <v>2.7777777777777772</v>
      </c>
      <c r="U165" s="138">
        <v>2.3333333333333335</v>
      </c>
      <c r="V165" s="32">
        <v>1691.9999999999998</v>
      </c>
      <c r="W165" s="120">
        <v>1641</v>
      </c>
      <c r="X165" s="128">
        <v>0.85185185185185186</v>
      </c>
      <c r="Y165" s="145">
        <v>269.6608946608946</v>
      </c>
      <c r="Z165" s="165">
        <v>1</v>
      </c>
      <c r="AA165" s="148">
        <v>211.90344573429147</v>
      </c>
      <c r="AB165" s="153">
        <v>1661.1111111111109</v>
      </c>
      <c r="AC165" s="158">
        <v>0.37083612040133784</v>
      </c>
      <c r="AD165" s="78">
        <v>0</v>
      </c>
      <c r="AE165" s="78" t="s">
        <v>352</v>
      </c>
      <c r="AF165" s="76"/>
      <c r="AG165" s="76" t="s">
        <v>231</v>
      </c>
      <c r="AH165" s="76" t="s">
        <v>179</v>
      </c>
      <c r="AI165" s="30"/>
      <c r="AJ165" s="30"/>
      <c r="AK165" s="30"/>
      <c r="AL165" s="30" t="s">
        <v>166</v>
      </c>
      <c r="AM165" s="30"/>
      <c r="AN165" s="30"/>
      <c r="AO165" s="26" t="s">
        <v>710</v>
      </c>
    </row>
    <row r="166" spans="1:41">
      <c r="A166" s="76" t="s">
        <v>711</v>
      </c>
      <c r="B166" s="76" t="s">
        <v>706</v>
      </c>
      <c r="C166" s="77" t="s">
        <v>707</v>
      </c>
      <c r="D166" s="76" t="s">
        <v>481</v>
      </c>
      <c r="E166" s="78">
        <v>1</v>
      </c>
      <c r="F166" s="78">
        <v>1</v>
      </c>
      <c r="G166" s="76" t="s">
        <v>89</v>
      </c>
      <c r="H166" s="76" t="s">
        <v>72</v>
      </c>
      <c r="I166" s="76">
        <v>51</v>
      </c>
      <c r="J166" s="121">
        <v>768</v>
      </c>
      <c r="K166" s="75">
        <v>15.058823529411764</v>
      </c>
      <c r="L166" s="79">
        <v>6.640625</v>
      </c>
      <c r="M166" s="79">
        <v>18</v>
      </c>
      <c r="N166" s="79">
        <v>37.444444444444443</v>
      </c>
      <c r="O166" s="128">
        <v>0.73420479302832242</v>
      </c>
      <c r="P166" s="79">
        <v>36.611111111111114</v>
      </c>
      <c r="Q166" s="128">
        <v>0.9777448071216619</v>
      </c>
      <c r="R166" s="136">
        <v>50</v>
      </c>
      <c r="S166" s="32">
        <v>800</v>
      </c>
      <c r="T166" s="139">
        <v>2.7777777777777777</v>
      </c>
      <c r="U166" s="138">
        <v>2.1666666666666665</v>
      </c>
      <c r="V166" s="32">
        <v>1910.9999999999998</v>
      </c>
      <c r="W166" s="120">
        <v>1878</v>
      </c>
      <c r="X166" s="128">
        <v>0.71786492374727673</v>
      </c>
      <c r="Y166" s="145">
        <v>238.35358796296299</v>
      </c>
      <c r="Z166" s="165">
        <v>1</v>
      </c>
      <c r="AA166" s="148">
        <v>178.573364116238</v>
      </c>
      <c r="AB166" s="153">
        <v>1830.5555555555557</v>
      </c>
      <c r="AC166" s="158">
        <v>0.41954476479514413</v>
      </c>
      <c r="AD166" s="78">
        <v>0</v>
      </c>
      <c r="AE166" s="78" t="s">
        <v>352</v>
      </c>
      <c r="AF166" s="76"/>
      <c r="AG166" s="76" t="s">
        <v>179</v>
      </c>
      <c r="AH166" s="76" t="s">
        <v>231</v>
      </c>
      <c r="AI166" s="30"/>
      <c r="AJ166" s="30"/>
      <c r="AK166" s="30"/>
      <c r="AL166" s="30" t="s">
        <v>134</v>
      </c>
      <c r="AM166" s="30" t="s">
        <v>166</v>
      </c>
      <c r="AN166" s="30"/>
      <c r="AO166" s="26"/>
    </row>
    <row r="167" spans="1:41">
      <c r="A167" s="76" t="s">
        <v>712</v>
      </c>
      <c r="B167" s="76" t="s">
        <v>706</v>
      </c>
      <c r="C167" s="77" t="s">
        <v>707</v>
      </c>
      <c r="D167" s="76" t="s">
        <v>713</v>
      </c>
      <c r="E167" s="78">
        <v>1</v>
      </c>
      <c r="F167" s="78">
        <v>1</v>
      </c>
      <c r="G167" s="76" t="s">
        <v>97</v>
      </c>
      <c r="H167" s="76" t="s">
        <v>112</v>
      </c>
      <c r="I167" s="76">
        <v>26</v>
      </c>
      <c r="J167" s="121">
        <v>389</v>
      </c>
      <c r="K167" s="75">
        <v>14.961538461538462</v>
      </c>
      <c r="L167" s="79">
        <v>6.6838046272493576</v>
      </c>
      <c r="M167" s="79">
        <v>27</v>
      </c>
      <c r="N167" s="79">
        <v>24.192307692307693</v>
      </c>
      <c r="O167" s="128">
        <v>0.93047337278106512</v>
      </c>
      <c r="P167" s="79">
        <v>21.592592592592592</v>
      </c>
      <c r="Q167" s="128">
        <v>0.8925395984219513</v>
      </c>
      <c r="R167" s="136">
        <v>41.5</v>
      </c>
      <c r="S167" s="32">
        <v>664</v>
      </c>
      <c r="T167" s="139">
        <v>1.537037037037037</v>
      </c>
      <c r="U167" s="138">
        <v>1.3333333333333333</v>
      </c>
      <c r="V167" s="32">
        <v>812</v>
      </c>
      <c r="W167" s="120">
        <v>384</v>
      </c>
      <c r="X167" s="128">
        <v>0.83048433048433046</v>
      </c>
      <c r="Y167" s="145">
        <v>230.35799295439398</v>
      </c>
      <c r="Z167" s="165">
        <v>1</v>
      </c>
      <c r="AA167" s="148">
        <v>171.46815778656574</v>
      </c>
      <c r="AB167" s="153">
        <v>896.09259259259261</v>
      </c>
      <c r="AC167" s="158">
        <v>0.43410692512761162</v>
      </c>
      <c r="AD167" s="78">
        <v>0</v>
      </c>
      <c r="AE167" s="78" t="s">
        <v>352</v>
      </c>
      <c r="AF167" s="76"/>
      <c r="AG167" s="76" t="s">
        <v>97</v>
      </c>
      <c r="AH167" s="76"/>
      <c r="AI167" s="30"/>
      <c r="AJ167" s="30"/>
      <c r="AK167" s="30"/>
      <c r="AL167" s="30"/>
      <c r="AM167" s="30"/>
      <c r="AN167" s="30"/>
      <c r="AO167" s="26" t="s">
        <v>714</v>
      </c>
    </row>
    <row r="168" spans="1:41" ht="12" customHeight="1">
      <c r="A168" s="76" t="s">
        <v>715</v>
      </c>
      <c r="B168" s="76" t="s">
        <v>706</v>
      </c>
      <c r="C168" s="77" t="s">
        <v>707</v>
      </c>
      <c r="D168" s="76" t="s">
        <v>716</v>
      </c>
      <c r="E168" s="78">
        <v>1</v>
      </c>
      <c r="F168" s="78">
        <v>1</v>
      </c>
      <c r="G168" s="76" t="s">
        <v>89</v>
      </c>
      <c r="H168" s="76" t="s">
        <v>72</v>
      </c>
      <c r="I168" s="76">
        <v>26</v>
      </c>
      <c r="J168" s="121">
        <v>389</v>
      </c>
      <c r="K168" s="75">
        <v>14.961538461538462</v>
      </c>
      <c r="L168" s="79">
        <v>6.6838046272493576</v>
      </c>
      <c r="M168" s="79">
        <v>17</v>
      </c>
      <c r="N168" s="79">
        <v>21.266666666666666</v>
      </c>
      <c r="O168" s="128">
        <v>0.81794871794871793</v>
      </c>
      <c r="P168" s="79">
        <v>18.647058823529413</v>
      </c>
      <c r="Q168" s="128">
        <v>0.87682094781486275</v>
      </c>
      <c r="R168" s="136">
        <v>52.4</v>
      </c>
      <c r="S168" s="32">
        <v>838.4</v>
      </c>
      <c r="T168" s="139">
        <v>3.0823529411764703</v>
      </c>
      <c r="U168" s="138">
        <v>2.6470588235294117</v>
      </c>
      <c r="V168" s="32">
        <v>972.19999999999993</v>
      </c>
      <c r="W168" s="120">
        <v>1084</v>
      </c>
      <c r="X168" s="128">
        <v>0.71719457013574661</v>
      </c>
      <c r="Y168" s="145">
        <v>251.18403145319826</v>
      </c>
      <c r="Z168" s="165">
        <v>1</v>
      </c>
      <c r="AA168" s="148">
        <v>186.97012674185632</v>
      </c>
      <c r="AB168" s="153">
        <v>977.10588235294119</v>
      </c>
      <c r="AC168" s="158">
        <v>0.39811447973607533</v>
      </c>
      <c r="AD168" s="78">
        <v>0</v>
      </c>
      <c r="AE168" s="78" t="s">
        <v>352</v>
      </c>
      <c r="AF168" s="76"/>
      <c r="AG168" s="76" t="s">
        <v>231</v>
      </c>
      <c r="AH168" s="76" t="s">
        <v>179</v>
      </c>
      <c r="AI168" s="30"/>
      <c r="AJ168" s="30"/>
      <c r="AK168" s="30"/>
      <c r="AL168" s="30" t="s">
        <v>164</v>
      </c>
      <c r="AM168" s="30" t="s">
        <v>166</v>
      </c>
      <c r="AN168" s="30"/>
      <c r="AO168" s="26" t="s">
        <v>717</v>
      </c>
    </row>
    <row r="169" spans="1:41">
      <c r="A169" s="76" t="s">
        <v>718</v>
      </c>
      <c r="B169" s="76" t="s">
        <v>706</v>
      </c>
      <c r="C169" s="77" t="s">
        <v>707</v>
      </c>
      <c r="D169" s="76" t="s">
        <v>397</v>
      </c>
      <c r="E169" s="78">
        <v>1</v>
      </c>
      <c r="F169" s="78">
        <v>1</v>
      </c>
      <c r="G169" s="76" t="s">
        <v>89</v>
      </c>
      <c r="H169" s="76" t="s">
        <v>72</v>
      </c>
      <c r="I169" s="76">
        <v>26</v>
      </c>
      <c r="J169" s="121">
        <v>388</v>
      </c>
      <c r="K169" s="75">
        <v>14.923076923076923</v>
      </c>
      <c r="L169" s="79">
        <v>6.7010309278350517</v>
      </c>
      <c r="M169" s="79">
        <v>15</v>
      </c>
      <c r="N169" s="79">
        <v>20.066666666666666</v>
      </c>
      <c r="O169" s="128">
        <v>0.77179487179487183</v>
      </c>
      <c r="P169" s="79">
        <v>19.600000000000001</v>
      </c>
      <c r="Q169" s="128">
        <v>0.9767441860465117</v>
      </c>
      <c r="R169" s="136">
        <v>53.36</v>
      </c>
      <c r="S169" s="32">
        <v>853.76</v>
      </c>
      <c r="T169" s="139">
        <v>3.5573333333333332</v>
      </c>
      <c r="U169" s="138">
        <v>3.3333333333333335</v>
      </c>
      <c r="V169" s="32">
        <v>1046.72</v>
      </c>
      <c r="W169" s="120">
        <v>959</v>
      </c>
      <c r="X169" s="128">
        <v>0.75384615384615394</v>
      </c>
      <c r="Y169" s="145">
        <v>269.55051546391758</v>
      </c>
      <c r="Z169" s="165">
        <v>1</v>
      </c>
      <c r="AA169" s="148">
        <v>200.12552621507845</v>
      </c>
      <c r="AB169" s="153">
        <v>1045.8560000000002</v>
      </c>
      <c r="AC169" s="158">
        <v>0.37098797540005501</v>
      </c>
      <c r="AD169" s="78">
        <v>0</v>
      </c>
      <c r="AE169" s="78" t="s">
        <v>352</v>
      </c>
      <c r="AF169" s="76"/>
      <c r="AG169" s="76" t="s">
        <v>231</v>
      </c>
      <c r="AH169" s="76" t="s">
        <v>179</v>
      </c>
      <c r="AI169" s="30"/>
      <c r="AJ169" s="30"/>
      <c r="AK169" s="30"/>
      <c r="AL169" s="30" t="s">
        <v>164</v>
      </c>
      <c r="AM169" s="30" t="s">
        <v>166</v>
      </c>
      <c r="AN169" s="30"/>
      <c r="AO169" s="26" t="s">
        <v>717</v>
      </c>
    </row>
    <row r="170" spans="1:41">
      <c r="A170" s="76" t="s">
        <v>719</v>
      </c>
      <c r="B170" s="76" t="s">
        <v>706</v>
      </c>
      <c r="C170" s="77" t="s">
        <v>707</v>
      </c>
      <c r="D170" s="76" t="s">
        <v>720</v>
      </c>
      <c r="E170" s="78">
        <v>1</v>
      </c>
      <c r="F170" s="78">
        <v>1</v>
      </c>
      <c r="G170" s="76" t="s">
        <v>89</v>
      </c>
      <c r="H170" s="76" t="s">
        <v>72</v>
      </c>
      <c r="I170" s="76">
        <v>26</v>
      </c>
      <c r="J170" s="121">
        <v>388</v>
      </c>
      <c r="K170" s="75">
        <v>14.923076923076923</v>
      </c>
      <c r="L170" s="79">
        <v>6.7010309278350517</v>
      </c>
      <c r="M170" s="79">
        <v>15</v>
      </c>
      <c r="N170" s="79">
        <v>21.133333333333333</v>
      </c>
      <c r="O170" s="128">
        <v>0.81282051282051282</v>
      </c>
      <c r="P170" s="79">
        <v>20</v>
      </c>
      <c r="Q170" s="128">
        <v>0.94637223974763407</v>
      </c>
      <c r="R170" s="136">
        <v>49.86</v>
      </c>
      <c r="S170" s="32">
        <v>797.76</v>
      </c>
      <c r="T170" s="139">
        <v>3.3239999999999998</v>
      </c>
      <c r="U170" s="138">
        <v>2.8</v>
      </c>
      <c r="V170" s="32">
        <v>991.16</v>
      </c>
      <c r="W170" s="120">
        <v>944</v>
      </c>
      <c r="X170" s="128">
        <v>0.76923076923076927</v>
      </c>
      <c r="Y170" s="145">
        <v>257.01030927835052</v>
      </c>
      <c r="Z170" s="165">
        <v>1</v>
      </c>
      <c r="AA170" s="148">
        <v>190.81515499425944</v>
      </c>
      <c r="AB170" s="153">
        <v>997.2</v>
      </c>
      <c r="AC170" s="158">
        <v>0.38908945046129162</v>
      </c>
      <c r="AD170" s="78">
        <v>0</v>
      </c>
      <c r="AE170" s="78" t="s">
        <v>352</v>
      </c>
      <c r="AF170" s="76"/>
      <c r="AG170" s="76" t="s">
        <v>179</v>
      </c>
      <c r="AH170" s="76"/>
      <c r="AI170" s="30"/>
      <c r="AJ170" s="30"/>
      <c r="AK170" s="30"/>
      <c r="AL170" s="30" t="s">
        <v>164</v>
      </c>
      <c r="AM170" s="30" t="s">
        <v>166</v>
      </c>
      <c r="AN170" s="30"/>
      <c r="AO170" s="26" t="s">
        <v>717</v>
      </c>
    </row>
    <row r="171" spans="1:41">
      <c r="A171" s="76" t="s">
        <v>721</v>
      </c>
      <c r="B171" s="76" t="s">
        <v>706</v>
      </c>
      <c r="C171" s="77" t="s">
        <v>707</v>
      </c>
      <c r="D171" s="76" t="s">
        <v>722</v>
      </c>
      <c r="E171" s="78">
        <v>1</v>
      </c>
      <c r="F171" s="78">
        <v>1</v>
      </c>
      <c r="G171" s="76" t="s">
        <v>89</v>
      </c>
      <c r="H171" s="76" t="s">
        <v>72</v>
      </c>
      <c r="I171" s="76">
        <v>29</v>
      </c>
      <c r="J171" s="121">
        <v>445</v>
      </c>
      <c r="K171" s="75">
        <v>15.344827586206897</v>
      </c>
      <c r="L171" s="79">
        <v>6.5168539325842696</v>
      </c>
      <c r="M171" s="79">
        <v>14</v>
      </c>
      <c r="N171" s="79">
        <v>23.571428571428573</v>
      </c>
      <c r="O171" s="128">
        <v>0.81280788177339902</v>
      </c>
      <c r="P171" s="79">
        <v>22.571428571428573</v>
      </c>
      <c r="Q171" s="128">
        <v>0.95757575757575752</v>
      </c>
      <c r="R171" s="136">
        <v>44</v>
      </c>
      <c r="S171" s="32">
        <v>704</v>
      </c>
      <c r="T171" s="139">
        <v>3.1428571428571428</v>
      </c>
      <c r="U171" s="138">
        <v>2.9285714285714284</v>
      </c>
      <c r="V171" s="32">
        <v>926</v>
      </c>
      <c r="W171" s="120">
        <v>793</v>
      </c>
      <c r="X171" s="128">
        <v>0.77832512315270941</v>
      </c>
      <c r="Y171" s="145">
        <v>223.17817014446229</v>
      </c>
      <c r="Z171" s="165">
        <v>1</v>
      </c>
      <c r="AA171" s="148">
        <v>170.3796289488518</v>
      </c>
      <c r="AB171" s="153">
        <v>993.14285714285722</v>
      </c>
      <c r="AC171" s="158">
        <v>0.44807249712313002</v>
      </c>
      <c r="AD171" s="78">
        <v>0</v>
      </c>
      <c r="AE171" s="78" t="s">
        <v>352</v>
      </c>
      <c r="AF171" s="76"/>
      <c r="AG171" s="76" t="s">
        <v>179</v>
      </c>
      <c r="AH171" s="76"/>
      <c r="AI171" s="30"/>
      <c r="AJ171" s="30"/>
      <c r="AK171" s="30"/>
      <c r="AL171" s="30" t="s">
        <v>164</v>
      </c>
      <c r="AM171" s="30" t="s">
        <v>166</v>
      </c>
      <c r="AN171" s="30"/>
      <c r="AO171" s="26" t="s">
        <v>717</v>
      </c>
    </row>
    <row r="172" spans="1:41">
      <c r="A172" s="76" t="s">
        <v>1234</v>
      </c>
      <c r="B172" s="76" t="s">
        <v>706</v>
      </c>
      <c r="C172" s="77" t="s">
        <v>707</v>
      </c>
      <c r="D172" s="76" t="s">
        <v>1235</v>
      </c>
      <c r="E172" s="78">
        <v>1</v>
      </c>
      <c r="F172" s="78">
        <v>1</v>
      </c>
      <c r="G172" s="76" t="s">
        <v>97</v>
      </c>
      <c r="H172" s="76" t="s">
        <v>112</v>
      </c>
      <c r="I172" s="76">
        <v>20</v>
      </c>
      <c r="J172" s="121">
        <v>356</v>
      </c>
      <c r="K172" s="75">
        <v>17.8</v>
      </c>
      <c r="L172" s="79">
        <v>5.617977528089888</v>
      </c>
      <c r="M172" s="79">
        <v>17</v>
      </c>
      <c r="N172" s="79">
        <v>18.058823529411764</v>
      </c>
      <c r="O172" s="128">
        <v>0.90294117647058825</v>
      </c>
      <c r="P172" s="79">
        <v>15.647058823529411</v>
      </c>
      <c r="Q172" s="128">
        <v>0.86644951140065141</v>
      </c>
      <c r="R172" s="136">
        <v>45</v>
      </c>
      <c r="S172" s="32">
        <v>720</v>
      </c>
      <c r="T172" s="139">
        <v>2.6470588235294117</v>
      </c>
      <c r="U172" s="138">
        <v>1.9411764705882353</v>
      </c>
      <c r="V172" s="32">
        <v>688</v>
      </c>
      <c r="W172" s="120">
        <v>633</v>
      </c>
      <c r="X172" s="128">
        <v>0.78235294117647058</v>
      </c>
      <c r="Y172" s="145">
        <v>197.78585591539988</v>
      </c>
      <c r="Z172" s="165">
        <v>1</v>
      </c>
      <c r="AA172" s="148">
        <v>175.15364354697101</v>
      </c>
      <c r="AB172" s="153">
        <v>704.11764705882354</v>
      </c>
      <c r="AC172" s="158">
        <v>0.50559732664995827</v>
      </c>
      <c r="AD172" s="78">
        <v>0</v>
      </c>
      <c r="AE172" s="78" t="s">
        <v>352</v>
      </c>
      <c r="AF172" s="76"/>
      <c r="AG172" s="76"/>
      <c r="AH172" s="76"/>
      <c r="AI172" s="30"/>
      <c r="AJ172" s="30"/>
      <c r="AK172" s="30"/>
      <c r="AL172" s="30" t="s">
        <v>168</v>
      </c>
      <c r="AM172" s="30"/>
      <c r="AN172" s="30"/>
      <c r="AO172" s="26"/>
    </row>
    <row r="173" spans="1:41" ht="12" customHeight="1">
      <c r="A173" s="76" t="s">
        <v>723</v>
      </c>
      <c r="B173" s="76" t="s">
        <v>706</v>
      </c>
      <c r="C173" s="77" t="s">
        <v>707</v>
      </c>
      <c r="D173" s="76" t="s">
        <v>724</v>
      </c>
      <c r="E173" s="78">
        <v>1</v>
      </c>
      <c r="F173" s="78">
        <v>1</v>
      </c>
      <c r="G173" s="76" t="s">
        <v>87</v>
      </c>
      <c r="H173" s="76" t="s">
        <v>114</v>
      </c>
      <c r="I173" s="76">
        <v>95</v>
      </c>
      <c r="J173" s="121">
        <v>1127</v>
      </c>
      <c r="K173" s="75">
        <v>11.863157894736842</v>
      </c>
      <c r="L173" s="79">
        <v>8.429458740017747</v>
      </c>
      <c r="M173" s="79">
        <v>13</v>
      </c>
      <c r="N173" s="79">
        <v>90.92307692307692</v>
      </c>
      <c r="O173" s="128">
        <v>0.95708502024291497</v>
      </c>
      <c r="P173" s="79">
        <v>89.692307692307693</v>
      </c>
      <c r="Q173" s="128">
        <v>0.98646362098138751</v>
      </c>
      <c r="R173" s="136">
        <v>37</v>
      </c>
      <c r="S173" s="32">
        <v>592</v>
      </c>
      <c r="T173" s="139">
        <v>2.8461538461538463</v>
      </c>
      <c r="U173" s="138">
        <v>2.3076923076923075</v>
      </c>
      <c r="V173" s="32">
        <v>3331</v>
      </c>
      <c r="W173" s="120">
        <v>3498</v>
      </c>
      <c r="X173" s="128">
        <v>0.94412955465587045</v>
      </c>
      <c r="Y173" s="145">
        <v>294.46454166951065</v>
      </c>
      <c r="Z173" s="165">
        <v>1</v>
      </c>
      <c r="AA173" s="148">
        <v>173.79499264809556</v>
      </c>
      <c r="AB173" s="153">
        <v>3318.6153846153848</v>
      </c>
      <c r="AC173" s="158">
        <v>0.33959946224097165</v>
      </c>
      <c r="AD173" s="78">
        <v>75</v>
      </c>
      <c r="AE173" s="78" t="s">
        <v>352</v>
      </c>
      <c r="AF173" s="76"/>
      <c r="AG173" s="76" t="s">
        <v>179</v>
      </c>
      <c r="AH173" s="76" t="s">
        <v>231</v>
      </c>
      <c r="AI173" s="30"/>
      <c r="AJ173" s="30"/>
      <c r="AK173" s="30"/>
      <c r="AL173" s="30" t="s">
        <v>134</v>
      </c>
      <c r="AM173" s="30"/>
      <c r="AN173" s="30"/>
      <c r="AO173" s="26"/>
    </row>
    <row r="174" spans="1:41" ht="12" customHeight="1">
      <c r="A174" s="76" t="s">
        <v>725</v>
      </c>
      <c r="B174" s="76" t="s">
        <v>706</v>
      </c>
      <c r="C174" s="77" t="s">
        <v>707</v>
      </c>
      <c r="D174" s="76" t="s">
        <v>726</v>
      </c>
      <c r="E174" s="78">
        <v>1</v>
      </c>
      <c r="F174" s="78">
        <v>1</v>
      </c>
      <c r="G174" s="76" t="s">
        <v>87</v>
      </c>
      <c r="H174" s="76" t="s">
        <v>114</v>
      </c>
      <c r="I174" s="76">
        <v>98</v>
      </c>
      <c r="J174" s="121">
        <v>1156</v>
      </c>
      <c r="K174" s="75">
        <v>11.795918367346939</v>
      </c>
      <c r="L174" s="79">
        <v>8.4775086505190309</v>
      </c>
      <c r="M174" s="79">
        <v>14</v>
      </c>
      <c r="N174" s="79">
        <v>76.5</v>
      </c>
      <c r="O174" s="128">
        <v>0.78061224489795922</v>
      </c>
      <c r="P174" s="79">
        <v>75.071428571428569</v>
      </c>
      <c r="Q174" s="128">
        <v>0.98132586367880481</v>
      </c>
      <c r="R174" s="136">
        <v>41.999999999999993</v>
      </c>
      <c r="S174" s="32">
        <v>671.99999999999989</v>
      </c>
      <c r="T174" s="139">
        <v>2.9999999999999996</v>
      </c>
      <c r="U174" s="138">
        <v>2.5714285714285716</v>
      </c>
      <c r="V174" s="32">
        <v>3152.9999999999995</v>
      </c>
      <c r="W174" s="120">
        <v>3288</v>
      </c>
      <c r="X174" s="128">
        <v>0.76603498542274051</v>
      </c>
      <c r="Y174" s="145">
        <v>272.75086505190308</v>
      </c>
      <c r="Z174" s="165">
        <v>1</v>
      </c>
      <c r="AA174" s="148">
        <v>160.06701187937858</v>
      </c>
      <c r="AB174" s="153">
        <v>3152.9999999999995</v>
      </c>
      <c r="AC174" s="158">
        <v>0.36663495084046943</v>
      </c>
      <c r="AD174" s="78">
        <v>75</v>
      </c>
      <c r="AE174" s="78" t="s">
        <v>352</v>
      </c>
      <c r="AF174" s="76"/>
      <c r="AG174" s="76" t="s">
        <v>179</v>
      </c>
      <c r="AH174" s="76" t="s">
        <v>231</v>
      </c>
      <c r="AI174" s="30"/>
      <c r="AJ174" s="30"/>
      <c r="AK174" s="30"/>
      <c r="AL174" s="30" t="s">
        <v>134</v>
      </c>
      <c r="AM174" s="30"/>
      <c r="AN174" s="30"/>
      <c r="AO174" s="26"/>
    </row>
    <row r="175" spans="1:41" ht="12" customHeight="1">
      <c r="A175" s="76" t="s">
        <v>727</v>
      </c>
      <c r="B175" s="76" t="s">
        <v>706</v>
      </c>
      <c r="C175" s="77" t="s">
        <v>707</v>
      </c>
      <c r="D175" s="76" t="s">
        <v>355</v>
      </c>
      <c r="E175" s="78">
        <v>1</v>
      </c>
      <c r="F175" s="78">
        <v>1</v>
      </c>
      <c r="G175" s="76" t="s">
        <v>89</v>
      </c>
      <c r="H175" s="76" t="s">
        <v>72</v>
      </c>
      <c r="I175" s="76">
        <v>56</v>
      </c>
      <c r="J175" s="121">
        <v>840</v>
      </c>
      <c r="K175" s="75">
        <v>15</v>
      </c>
      <c r="L175" s="79">
        <v>6.666666666666667</v>
      </c>
      <c r="M175" s="79">
        <v>19</v>
      </c>
      <c r="N175" s="79">
        <v>36.10526315789474</v>
      </c>
      <c r="O175" s="128">
        <v>0.64473684210526316</v>
      </c>
      <c r="P175" s="79">
        <v>36.684210526315788</v>
      </c>
      <c r="Q175" s="128">
        <v>1.0160349854227404</v>
      </c>
      <c r="R175" s="136">
        <v>51.36</v>
      </c>
      <c r="S175" s="32">
        <v>821.76</v>
      </c>
      <c r="T175" s="139">
        <v>2.703157894736842</v>
      </c>
      <c r="U175" s="138">
        <v>2.1052631578947367</v>
      </c>
      <c r="V175" s="32">
        <v>1959.28</v>
      </c>
      <c r="W175" s="120">
        <v>1881</v>
      </c>
      <c r="X175" s="128">
        <v>0.65507518796992481</v>
      </c>
      <c r="Y175" s="145">
        <v>224.29774436090227</v>
      </c>
      <c r="Z175" s="165">
        <v>1</v>
      </c>
      <c r="AA175" s="148">
        <v>167.386376388733</v>
      </c>
      <c r="AB175" s="153">
        <v>1884.101052631579</v>
      </c>
      <c r="AC175" s="158">
        <v>0.44583595918422075</v>
      </c>
      <c r="AD175" s="78">
        <v>0</v>
      </c>
      <c r="AE175" s="78" t="s">
        <v>352</v>
      </c>
      <c r="AF175" s="76"/>
      <c r="AG175" s="76" t="s">
        <v>179</v>
      </c>
      <c r="AH175" s="76" t="s">
        <v>231</v>
      </c>
      <c r="AI175" s="30"/>
      <c r="AJ175" s="30"/>
      <c r="AK175" s="30"/>
      <c r="AL175" s="30" t="s">
        <v>166</v>
      </c>
      <c r="AM175" s="30"/>
      <c r="AN175" s="30"/>
      <c r="AO175" s="26"/>
    </row>
    <row r="176" spans="1:41" ht="12" customHeight="1">
      <c r="A176" s="76" t="s">
        <v>728</v>
      </c>
      <c r="B176" s="76" t="s">
        <v>706</v>
      </c>
      <c r="C176" s="77" t="s">
        <v>707</v>
      </c>
      <c r="D176" s="76" t="s">
        <v>609</v>
      </c>
      <c r="E176" s="78">
        <v>1</v>
      </c>
      <c r="F176" s="78">
        <v>1</v>
      </c>
      <c r="G176" s="76" t="s">
        <v>97</v>
      </c>
      <c r="H176" s="76"/>
      <c r="I176" s="76">
        <v>16</v>
      </c>
      <c r="J176" s="121">
        <v>214</v>
      </c>
      <c r="K176" s="75">
        <v>13.375</v>
      </c>
      <c r="L176" s="79">
        <v>7.4766355140186915</v>
      </c>
      <c r="M176" s="79">
        <v>3</v>
      </c>
      <c r="N176" s="79">
        <v>14.333333333333334</v>
      </c>
      <c r="O176" s="128">
        <v>0.89583333333333337</v>
      </c>
      <c r="P176" s="79">
        <v>7.666666666666667</v>
      </c>
      <c r="Q176" s="128">
        <v>0.53488372093023251</v>
      </c>
      <c r="R176" s="136">
        <v>9.36</v>
      </c>
      <c r="S176" s="32">
        <v>149.76</v>
      </c>
      <c r="T176" s="139">
        <v>3.1199999999999997</v>
      </c>
      <c r="U176" s="138">
        <v>1.3333333333333333</v>
      </c>
      <c r="V176" s="32">
        <v>73.319999999999993</v>
      </c>
      <c r="W176" s="120">
        <v>69</v>
      </c>
      <c r="X176" s="128">
        <v>0.47916666666666669</v>
      </c>
      <c r="Y176" s="145">
        <v>33.532710280373834</v>
      </c>
      <c r="Z176" s="165">
        <v>0</v>
      </c>
      <c r="AA176" s="148">
        <v>22.313432835820894</v>
      </c>
      <c r="AB176" s="153">
        <v>71.760000000000005</v>
      </c>
      <c r="AC176" s="158">
        <v>2.9821627647714601</v>
      </c>
      <c r="AD176" s="78">
        <v>0</v>
      </c>
      <c r="AE176" s="78" t="s">
        <v>352</v>
      </c>
      <c r="AF176" s="76"/>
      <c r="AG176" s="76"/>
      <c r="AH176" s="76"/>
      <c r="AI176" s="30"/>
      <c r="AJ176" s="30"/>
      <c r="AK176" s="30"/>
      <c r="AL176" s="30"/>
      <c r="AM176" s="30"/>
      <c r="AN176" s="30"/>
      <c r="AO176" s="26" t="s">
        <v>730</v>
      </c>
    </row>
    <row r="177" spans="1:41">
      <c r="A177" s="76" t="s">
        <v>731</v>
      </c>
      <c r="B177" s="76" t="s">
        <v>706</v>
      </c>
      <c r="C177" s="77" t="s">
        <v>707</v>
      </c>
      <c r="D177" s="76" t="s">
        <v>732</v>
      </c>
      <c r="E177" s="78">
        <v>1</v>
      </c>
      <c r="F177" s="78">
        <v>1</v>
      </c>
      <c r="G177" s="76" t="s">
        <v>89</v>
      </c>
      <c r="H177" s="76" t="s">
        <v>72</v>
      </c>
      <c r="I177" s="76">
        <v>39</v>
      </c>
      <c r="J177" s="121">
        <v>493</v>
      </c>
      <c r="K177" s="75">
        <v>12.641025641025641</v>
      </c>
      <c r="L177" s="79">
        <v>7.9107505070993911</v>
      </c>
      <c r="M177" s="79">
        <v>13</v>
      </c>
      <c r="N177" s="79">
        <v>37.92307692307692</v>
      </c>
      <c r="O177" s="128">
        <v>0.97238658777120313</v>
      </c>
      <c r="P177" s="79">
        <v>37.07692307692308</v>
      </c>
      <c r="Q177" s="128">
        <v>0.977687626774848</v>
      </c>
      <c r="R177" s="136">
        <v>38.999999999999993</v>
      </c>
      <c r="S177" s="32">
        <v>623.99999999999989</v>
      </c>
      <c r="T177" s="139">
        <v>2.9999999999999996</v>
      </c>
      <c r="U177" s="138">
        <v>2.5384615384615383</v>
      </c>
      <c r="V177" s="32">
        <v>1445.9999999999998</v>
      </c>
      <c r="W177" s="120">
        <v>1446</v>
      </c>
      <c r="X177" s="128">
        <v>0.95069033530572</v>
      </c>
      <c r="Y177" s="145">
        <v>293.30628803245429</v>
      </c>
      <c r="Z177" s="165">
        <v>1</v>
      </c>
      <c r="AA177" s="148">
        <v>184.4623038652889</v>
      </c>
      <c r="AB177" s="153">
        <v>1445.9999999999998</v>
      </c>
      <c r="AC177" s="158">
        <v>0.34094052558782856</v>
      </c>
      <c r="AD177" s="78">
        <v>0</v>
      </c>
      <c r="AE177" s="78" t="s">
        <v>352</v>
      </c>
      <c r="AF177" s="76"/>
      <c r="AG177" s="76"/>
      <c r="AH177" s="76"/>
      <c r="AI177" s="30"/>
      <c r="AJ177" s="30"/>
      <c r="AK177" s="30"/>
      <c r="AL177" s="30" t="s">
        <v>166</v>
      </c>
      <c r="AM177" s="30"/>
      <c r="AN177" s="30"/>
      <c r="AO177" s="26"/>
    </row>
    <row r="178" spans="1:41" ht="12" customHeight="1">
      <c r="A178" s="76" t="s">
        <v>733</v>
      </c>
      <c r="B178" s="76" t="s">
        <v>706</v>
      </c>
      <c r="C178" s="77" t="s">
        <v>707</v>
      </c>
      <c r="D178" s="76" t="s">
        <v>734</v>
      </c>
      <c r="E178" s="78">
        <v>1</v>
      </c>
      <c r="F178" s="78">
        <v>1</v>
      </c>
      <c r="G178" s="76" t="s">
        <v>89</v>
      </c>
      <c r="H178" s="76" t="s">
        <v>72</v>
      </c>
      <c r="I178" s="76">
        <v>39</v>
      </c>
      <c r="J178" s="121">
        <v>589</v>
      </c>
      <c r="K178" s="75">
        <v>15.102564102564102</v>
      </c>
      <c r="L178" s="79">
        <v>6.6213921901528012</v>
      </c>
      <c r="M178" s="79">
        <v>18</v>
      </c>
      <c r="N178" s="79">
        <v>33.666666666666664</v>
      </c>
      <c r="O178" s="128">
        <v>0.86324786324786318</v>
      </c>
      <c r="P178" s="79">
        <v>33.333333333333336</v>
      </c>
      <c r="Q178" s="128">
        <v>0.9900990099009902</v>
      </c>
      <c r="R178" s="136">
        <v>46</v>
      </c>
      <c r="S178" s="32">
        <v>736</v>
      </c>
      <c r="T178" s="139">
        <v>2.5555555555555554</v>
      </c>
      <c r="U178" s="138">
        <v>2</v>
      </c>
      <c r="V178" s="32">
        <v>1548</v>
      </c>
      <c r="W178" s="120">
        <v>1422</v>
      </c>
      <c r="X178" s="128">
        <v>0.85470085470085477</v>
      </c>
      <c r="Y178" s="145">
        <v>260.32823995472557</v>
      </c>
      <c r="Z178" s="165">
        <v>1</v>
      </c>
      <c r="AA178" s="148">
        <v>195.60318067780756</v>
      </c>
      <c r="AB178" s="153">
        <v>1533.3333333333335</v>
      </c>
      <c r="AC178" s="158">
        <v>0.38413043478260867</v>
      </c>
      <c r="AD178" s="78">
        <v>0</v>
      </c>
      <c r="AE178" s="78" t="s">
        <v>352</v>
      </c>
      <c r="AF178" s="76"/>
      <c r="AG178" s="76" t="s">
        <v>179</v>
      </c>
      <c r="AH178" s="76" t="s">
        <v>231</v>
      </c>
      <c r="AI178" s="30"/>
      <c r="AJ178" s="30"/>
      <c r="AK178" s="30"/>
      <c r="AL178" s="30" t="s">
        <v>166</v>
      </c>
      <c r="AM178" s="30"/>
      <c r="AN178" s="30"/>
      <c r="AO178" s="26"/>
    </row>
    <row r="179" spans="1:41" ht="12" customHeight="1">
      <c r="A179" s="76" t="s">
        <v>735</v>
      </c>
      <c r="B179" s="76" t="s">
        <v>706</v>
      </c>
      <c r="C179" s="77" t="s">
        <v>707</v>
      </c>
      <c r="D179" s="76" t="s">
        <v>736</v>
      </c>
      <c r="E179" s="78">
        <v>1</v>
      </c>
      <c r="F179" s="78">
        <v>1</v>
      </c>
      <c r="G179" s="76" t="s">
        <v>89</v>
      </c>
      <c r="H179" s="76" t="s">
        <v>72</v>
      </c>
      <c r="I179" s="76">
        <v>52</v>
      </c>
      <c r="J179" s="121">
        <v>786</v>
      </c>
      <c r="K179" s="75">
        <v>15.115384615384615</v>
      </c>
      <c r="L179" s="79">
        <v>6.6157760814249365</v>
      </c>
      <c r="M179" s="79">
        <v>19</v>
      </c>
      <c r="N179" s="79">
        <v>35.05263157894737</v>
      </c>
      <c r="O179" s="128">
        <v>0.67408906882591091</v>
      </c>
      <c r="P179" s="79">
        <v>30.736842105263158</v>
      </c>
      <c r="Q179" s="128">
        <v>0.87687687687687688</v>
      </c>
      <c r="R179" s="136">
        <v>48.526666666666664</v>
      </c>
      <c r="S179" s="32">
        <v>776.42666666666662</v>
      </c>
      <c r="T179" s="139">
        <v>2.5540350877192979</v>
      </c>
      <c r="U179" s="138">
        <v>2.0526315789473686</v>
      </c>
      <c r="V179" s="32">
        <v>1574</v>
      </c>
      <c r="W179" s="120">
        <v>1473</v>
      </c>
      <c r="X179" s="128">
        <v>0.59109311740890691</v>
      </c>
      <c r="Y179" s="145">
        <v>189.76545689924558</v>
      </c>
      <c r="Z179" s="165">
        <v>1</v>
      </c>
      <c r="AA179" s="148">
        <v>142.70536655454171</v>
      </c>
      <c r="AB179" s="153">
        <v>1491.5564912280702</v>
      </c>
      <c r="AC179" s="158">
        <v>0.52696629636390668</v>
      </c>
      <c r="AD179" s="78">
        <v>0</v>
      </c>
      <c r="AE179" s="78" t="s">
        <v>352</v>
      </c>
      <c r="AF179" s="76"/>
      <c r="AG179" s="76" t="s">
        <v>231</v>
      </c>
      <c r="AH179" s="76" t="s">
        <v>179</v>
      </c>
      <c r="AI179" s="30"/>
      <c r="AJ179" s="30"/>
      <c r="AK179" s="30"/>
      <c r="AL179" s="30" t="s">
        <v>166</v>
      </c>
      <c r="AM179" s="30"/>
      <c r="AN179" s="30"/>
      <c r="AO179" s="26"/>
    </row>
    <row r="180" spans="1:41">
      <c r="A180" s="76" t="s">
        <v>737</v>
      </c>
      <c r="B180" s="76" t="s">
        <v>706</v>
      </c>
      <c r="C180" s="77" t="s">
        <v>707</v>
      </c>
      <c r="D180" s="76" t="s">
        <v>540</v>
      </c>
      <c r="E180" s="78">
        <v>1</v>
      </c>
      <c r="F180" s="78">
        <v>1</v>
      </c>
      <c r="G180" s="76" t="s">
        <v>89</v>
      </c>
      <c r="H180" s="76" t="s">
        <v>72</v>
      </c>
      <c r="I180" s="76">
        <v>33</v>
      </c>
      <c r="J180" s="121">
        <v>494</v>
      </c>
      <c r="K180" s="75">
        <v>14.969696969696969</v>
      </c>
      <c r="L180" s="79">
        <v>6.6801619433198383</v>
      </c>
      <c r="M180" s="79">
        <v>17</v>
      </c>
      <c r="N180" s="79">
        <v>29.823529411764707</v>
      </c>
      <c r="O180" s="128">
        <v>0.90374331550802145</v>
      </c>
      <c r="P180" s="79">
        <v>29.294117647058822</v>
      </c>
      <c r="Q180" s="128">
        <v>0.98224852071005908</v>
      </c>
      <c r="R180" s="136">
        <v>48.999999999999993</v>
      </c>
      <c r="S180" s="32">
        <v>783.99999999999989</v>
      </c>
      <c r="T180" s="139">
        <v>2.8823529411764701</v>
      </c>
      <c r="U180" s="138">
        <v>2.4117647058823528</v>
      </c>
      <c r="V180" s="32">
        <v>1455.9999999999998</v>
      </c>
      <c r="W180" s="120">
        <v>1437</v>
      </c>
      <c r="X180" s="128">
        <v>0.88770053475935828</v>
      </c>
      <c r="Y180" s="145">
        <v>290.56918313884256</v>
      </c>
      <c r="Z180" s="165">
        <v>1</v>
      </c>
      <c r="AA180" s="148">
        <v>216.40460797616191</v>
      </c>
      <c r="AB180" s="153">
        <v>1435.4117647058822</v>
      </c>
      <c r="AC180" s="158">
        <v>0.34415211867879686</v>
      </c>
      <c r="AD180" s="78">
        <v>0</v>
      </c>
      <c r="AE180" s="78" t="s">
        <v>352</v>
      </c>
      <c r="AF180" s="76"/>
      <c r="AG180" s="76"/>
      <c r="AH180" s="76"/>
      <c r="AI180" s="30"/>
      <c r="AJ180" s="30"/>
      <c r="AK180" s="30"/>
      <c r="AL180" s="30" t="s">
        <v>166</v>
      </c>
      <c r="AM180" s="30"/>
      <c r="AN180" s="30"/>
      <c r="AO180" s="26"/>
    </row>
    <row r="181" spans="1:41">
      <c r="A181" s="76" t="s">
        <v>738</v>
      </c>
      <c r="B181" s="76" t="s">
        <v>706</v>
      </c>
      <c r="C181" s="77" t="s">
        <v>707</v>
      </c>
      <c r="D181" s="76" t="s">
        <v>739</v>
      </c>
      <c r="E181" s="78">
        <v>1</v>
      </c>
      <c r="F181" s="78">
        <v>1</v>
      </c>
      <c r="G181" s="76" t="s">
        <v>89</v>
      </c>
      <c r="H181" s="76" t="s">
        <v>72</v>
      </c>
      <c r="I181" s="76">
        <v>33</v>
      </c>
      <c r="J181" s="121">
        <v>500</v>
      </c>
      <c r="K181" s="75">
        <v>15.151515151515152</v>
      </c>
      <c r="L181" s="79">
        <v>6.6</v>
      </c>
      <c r="M181" s="79">
        <v>19</v>
      </c>
      <c r="N181" s="79">
        <v>22.473684210526315</v>
      </c>
      <c r="O181" s="128">
        <v>0.68102073365231253</v>
      </c>
      <c r="P181" s="79">
        <v>19.368421052631579</v>
      </c>
      <c r="Q181" s="128">
        <v>0.86182669789227173</v>
      </c>
      <c r="R181" s="136">
        <v>55.72</v>
      </c>
      <c r="S181" s="32">
        <v>891.52</v>
      </c>
      <c r="T181" s="139">
        <v>2.9326315789473685</v>
      </c>
      <c r="U181" s="138">
        <v>2.3684210526315788</v>
      </c>
      <c r="V181" s="32">
        <v>1019.6</v>
      </c>
      <c r="W181" s="120">
        <v>909</v>
      </c>
      <c r="X181" s="128">
        <v>0.58692185007974484</v>
      </c>
      <c r="Y181" s="145">
        <v>215.84168421052632</v>
      </c>
      <c r="Z181" s="165">
        <v>1</v>
      </c>
      <c r="AA181" s="148">
        <v>162.7029128678775</v>
      </c>
      <c r="AB181" s="153">
        <v>1079.2084210526316</v>
      </c>
      <c r="AC181" s="158">
        <v>0.46330253753238243</v>
      </c>
      <c r="AD181" s="78">
        <v>0</v>
      </c>
      <c r="AE181" s="78" t="s">
        <v>352</v>
      </c>
      <c r="AF181" s="76"/>
      <c r="AG181" s="76" t="s">
        <v>179</v>
      </c>
      <c r="AH181" s="76"/>
      <c r="AI181" s="30"/>
      <c r="AJ181" s="30"/>
      <c r="AK181" s="30"/>
      <c r="AL181" s="30" t="s">
        <v>166</v>
      </c>
      <c r="AM181" s="30"/>
      <c r="AN181" s="30"/>
      <c r="AO181" s="26" t="s">
        <v>740</v>
      </c>
    </row>
    <row r="182" spans="1:41">
      <c r="A182" s="76" t="s">
        <v>741</v>
      </c>
      <c r="B182" s="76" t="s">
        <v>706</v>
      </c>
      <c r="C182" s="77" t="s">
        <v>707</v>
      </c>
      <c r="D182" s="76" t="s">
        <v>742</v>
      </c>
      <c r="E182" s="78">
        <v>1</v>
      </c>
      <c r="F182" s="78">
        <v>1</v>
      </c>
      <c r="G182" s="76" t="s">
        <v>89</v>
      </c>
      <c r="H182" s="76" t="s">
        <v>72</v>
      </c>
      <c r="I182" s="76">
        <v>33</v>
      </c>
      <c r="J182" s="121">
        <v>499</v>
      </c>
      <c r="K182" s="75">
        <v>15.121212121212121</v>
      </c>
      <c r="L182" s="79">
        <v>6.6132264529058116</v>
      </c>
      <c r="M182" s="79">
        <v>18</v>
      </c>
      <c r="N182" s="79">
        <v>26.444444444444443</v>
      </c>
      <c r="O182" s="128">
        <v>0.80134680134680125</v>
      </c>
      <c r="P182" s="79">
        <v>25.444444444444443</v>
      </c>
      <c r="Q182" s="128">
        <v>0.96218487394957986</v>
      </c>
      <c r="R182" s="136">
        <v>50</v>
      </c>
      <c r="S182" s="32">
        <v>800</v>
      </c>
      <c r="T182" s="139">
        <v>2.7777777777777777</v>
      </c>
      <c r="U182" s="138">
        <v>2.5</v>
      </c>
      <c r="V182" s="32">
        <v>1152</v>
      </c>
      <c r="W182" s="120">
        <v>924</v>
      </c>
      <c r="X182" s="128">
        <v>0.77104377104377098</v>
      </c>
      <c r="Y182" s="145">
        <v>254.95435315074593</v>
      </c>
      <c r="Z182" s="165">
        <v>1</v>
      </c>
      <c r="AA182" s="148">
        <v>191.80193309546542</v>
      </c>
      <c r="AB182" s="153">
        <v>1272.2222222222222</v>
      </c>
      <c r="AC182" s="158">
        <v>0.39222707423580788</v>
      </c>
      <c r="AD182" s="78">
        <v>0</v>
      </c>
      <c r="AE182" s="78" t="s">
        <v>352</v>
      </c>
      <c r="AF182" s="76"/>
      <c r="AG182" s="76" t="s">
        <v>179</v>
      </c>
      <c r="AH182" s="76"/>
      <c r="AI182" s="30"/>
      <c r="AJ182" s="30"/>
      <c r="AK182" s="30"/>
      <c r="AL182" s="30" t="s">
        <v>166</v>
      </c>
      <c r="AM182" s="30"/>
      <c r="AN182" s="30"/>
      <c r="AO182" s="26"/>
    </row>
    <row r="183" spans="1:41">
      <c r="A183" s="76" t="s">
        <v>743</v>
      </c>
      <c r="B183" s="76" t="s">
        <v>706</v>
      </c>
      <c r="C183" s="77" t="s">
        <v>707</v>
      </c>
      <c r="D183" s="76" t="s">
        <v>744</v>
      </c>
      <c r="E183" s="78">
        <v>1</v>
      </c>
      <c r="F183" s="78">
        <v>1</v>
      </c>
      <c r="G183" s="76" t="s">
        <v>87</v>
      </c>
      <c r="H183" s="76" t="s">
        <v>114</v>
      </c>
      <c r="I183" s="76">
        <v>137</v>
      </c>
      <c r="J183" s="121">
        <v>1635</v>
      </c>
      <c r="K183" s="75">
        <v>11.934306569343066</v>
      </c>
      <c r="L183" s="79">
        <v>8.3792048929663601</v>
      </c>
      <c r="M183" s="79">
        <v>13</v>
      </c>
      <c r="N183" s="79">
        <v>110.84615384615384</v>
      </c>
      <c r="O183" s="128">
        <v>0.80909601347557547</v>
      </c>
      <c r="P183" s="79">
        <v>106.23076923076923</v>
      </c>
      <c r="Q183" s="128">
        <v>0.95836224843858431</v>
      </c>
      <c r="R183" s="136">
        <v>35.999999999999993</v>
      </c>
      <c r="S183" s="32">
        <v>575.99999999999989</v>
      </c>
      <c r="T183" s="139">
        <v>2.7692307692307687</v>
      </c>
      <c r="U183" s="138">
        <v>2.5384615384615383</v>
      </c>
      <c r="V183" s="32">
        <v>3886.9999999999995</v>
      </c>
      <c r="W183" s="120">
        <v>4395</v>
      </c>
      <c r="X183" s="128">
        <v>0.77540707467714765</v>
      </c>
      <c r="Y183" s="145">
        <v>233.90261115031751</v>
      </c>
      <c r="Z183" s="165">
        <v>1</v>
      </c>
      <c r="AA183" s="148">
        <v>138.87887904665328</v>
      </c>
      <c r="AB183" s="153">
        <v>3824.3076923076915</v>
      </c>
      <c r="AC183" s="158">
        <v>0.42752836109099696</v>
      </c>
      <c r="AD183" s="78">
        <v>75</v>
      </c>
      <c r="AE183" s="78" t="s">
        <v>352</v>
      </c>
      <c r="AF183" s="76"/>
      <c r="AG183" s="76" t="s">
        <v>179</v>
      </c>
      <c r="AH183" s="76" t="s">
        <v>231</v>
      </c>
      <c r="AI183" s="30"/>
      <c r="AJ183" s="30"/>
      <c r="AK183" s="30"/>
      <c r="AL183" s="30"/>
      <c r="AM183" s="30"/>
      <c r="AN183" s="30"/>
      <c r="AO183" s="26" t="s">
        <v>745</v>
      </c>
    </row>
    <row r="184" spans="1:41">
      <c r="A184" s="76" t="s">
        <v>746</v>
      </c>
      <c r="B184" s="76" t="s">
        <v>706</v>
      </c>
      <c r="C184" s="77" t="s">
        <v>707</v>
      </c>
      <c r="D184" s="76" t="s">
        <v>747</v>
      </c>
      <c r="E184" s="78">
        <v>1</v>
      </c>
      <c r="F184" s="78">
        <v>1</v>
      </c>
      <c r="G184" s="76" t="s">
        <v>89</v>
      </c>
      <c r="H184" s="76" t="s">
        <v>72</v>
      </c>
      <c r="I184" s="76">
        <v>33</v>
      </c>
      <c r="J184" s="121">
        <v>499</v>
      </c>
      <c r="K184" s="75">
        <v>15.121212121212121</v>
      </c>
      <c r="L184" s="79">
        <v>6.6132264529058116</v>
      </c>
      <c r="M184" s="79">
        <v>26</v>
      </c>
      <c r="N184" s="79">
        <v>23.5</v>
      </c>
      <c r="O184" s="128">
        <v>0.71212121212121215</v>
      </c>
      <c r="P184" s="79">
        <v>25.53846153846154</v>
      </c>
      <c r="Q184" s="128">
        <v>1.0867430441898527</v>
      </c>
      <c r="R184" s="136">
        <v>46</v>
      </c>
      <c r="S184" s="32">
        <v>736</v>
      </c>
      <c r="T184" s="139">
        <v>1.7692307692307692</v>
      </c>
      <c r="U184" s="138">
        <v>1.6153846153846154</v>
      </c>
      <c r="V184" s="32">
        <v>1170</v>
      </c>
      <c r="W184" s="120">
        <v>393</v>
      </c>
      <c r="X184" s="128">
        <v>0.77389277389277389</v>
      </c>
      <c r="Y184" s="145">
        <v>235.42469554493601</v>
      </c>
      <c r="Z184" s="165">
        <v>1</v>
      </c>
      <c r="AA184" s="148">
        <v>177.10978905008756</v>
      </c>
      <c r="AB184" s="153">
        <v>1174.7692307692307</v>
      </c>
      <c r="AC184" s="158">
        <v>0.42476427448926141</v>
      </c>
      <c r="AD184" s="78">
        <v>0</v>
      </c>
      <c r="AE184" s="78" t="s">
        <v>352</v>
      </c>
      <c r="AF184" s="76"/>
      <c r="AG184" s="76" t="s">
        <v>179</v>
      </c>
      <c r="AH184" s="76"/>
      <c r="AI184" s="30"/>
      <c r="AJ184" s="30"/>
      <c r="AK184" s="30"/>
      <c r="AL184" s="30" t="s">
        <v>166</v>
      </c>
      <c r="AM184" s="30"/>
      <c r="AN184" s="30"/>
      <c r="AO184" s="26" t="s">
        <v>748</v>
      </c>
    </row>
    <row r="185" spans="1:41">
      <c r="A185" s="76" t="s">
        <v>749</v>
      </c>
      <c r="B185" s="76" t="s">
        <v>706</v>
      </c>
      <c r="C185" s="77" t="s">
        <v>707</v>
      </c>
      <c r="D185" s="76" t="s">
        <v>750</v>
      </c>
      <c r="E185" s="78">
        <v>1</v>
      </c>
      <c r="F185" s="78">
        <v>1</v>
      </c>
      <c r="G185" s="76" t="s">
        <v>97</v>
      </c>
      <c r="H185" s="76" t="s">
        <v>112</v>
      </c>
      <c r="I185" s="76">
        <v>26</v>
      </c>
      <c r="J185" s="121">
        <v>493</v>
      </c>
      <c r="K185" s="75">
        <v>18.96153846153846</v>
      </c>
      <c r="L185" s="79">
        <v>5.2738336713995944</v>
      </c>
      <c r="M185" s="79">
        <v>16</v>
      </c>
      <c r="N185" s="79">
        <v>18.75</v>
      </c>
      <c r="O185" s="128">
        <v>0.72115384615384615</v>
      </c>
      <c r="P185" s="79">
        <v>17</v>
      </c>
      <c r="Q185" s="128">
        <v>0.90666666666666662</v>
      </c>
      <c r="R185" s="136">
        <v>45.399999999999991</v>
      </c>
      <c r="S185" s="32">
        <v>726.39999999999986</v>
      </c>
      <c r="T185" s="139">
        <v>2.8374999999999995</v>
      </c>
      <c r="U185" s="138">
        <v>2.0625</v>
      </c>
      <c r="V185" s="32">
        <v>761.99999999999989</v>
      </c>
      <c r="W185" s="120">
        <v>714</v>
      </c>
      <c r="X185" s="128">
        <v>0.65384615384615385</v>
      </c>
      <c r="Y185" s="145">
        <v>156.55172413793099</v>
      </c>
      <c r="Z185" s="165">
        <v>1</v>
      </c>
      <c r="AA185" s="148">
        <v>147.68465365480287</v>
      </c>
      <c r="AB185" s="153">
        <v>771.79999999999984</v>
      </c>
      <c r="AC185" s="158">
        <v>0.63876651982378863</v>
      </c>
      <c r="AD185" s="78">
        <v>0</v>
      </c>
      <c r="AE185" s="78" t="s">
        <v>352</v>
      </c>
      <c r="AF185" s="76"/>
      <c r="AG185" s="76" t="s">
        <v>97</v>
      </c>
      <c r="AH185" s="76"/>
      <c r="AI185" s="30"/>
      <c r="AJ185" s="30"/>
      <c r="AK185" s="30"/>
      <c r="AL185" s="30"/>
      <c r="AM185" s="30"/>
      <c r="AN185" s="30"/>
      <c r="AO185" s="26" t="s">
        <v>710</v>
      </c>
    </row>
    <row r="186" spans="1:41" ht="12" customHeight="1">
      <c r="A186" s="76" t="s">
        <v>751</v>
      </c>
      <c r="B186" s="76" t="s">
        <v>706</v>
      </c>
      <c r="C186" s="77" t="s">
        <v>707</v>
      </c>
      <c r="D186" s="76" t="s">
        <v>752</v>
      </c>
      <c r="E186" s="78">
        <v>1</v>
      </c>
      <c r="F186" s="78">
        <v>1</v>
      </c>
      <c r="G186" s="76" t="s">
        <v>89</v>
      </c>
      <c r="H186" s="76" t="s">
        <v>72</v>
      </c>
      <c r="I186" s="76">
        <v>33</v>
      </c>
      <c r="J186" s="121">
        <v>499</v>
      </c>
      <c r="K186" s="75">
        <v>15.121212121212121</v>
      </c>
      <c r="L186" s="79">
        <v>6.6132264529058116</v>
      </c>
      <c r="M186" s="79">
        <v>22</v>
      </c>
      <c r="N186" s="79">
        <v>28.59090909090909</v>
      </c>
      <c r="O186" s="128">
        <v>0.86639118457300268</v>
      </c>
      <c r="P186" s="79">
        <v>27.181818181818183</v>
      </c>
      <c r="Q186" s="128">
        <v>0.95071542130365672</v>
      </c>
      <c r="R186" s="136">
        <v>48</v>
      </c>
      <c r="S186" s="32">
        <v>768</v>
      </c>
      <c r="T186" s="139">
        <v>2.1818181818181817</v>
      </c>
      <c r="U186" s="138">
        <v>1.6818181818181819</v>
      </c>
      <c r="V186" s="32">
        <v>1310</v>
      </c>
      <c r="W186" s="120">
        <v>1098</v>
      </c>
      <c r="X186" s="128">
        <v>0.82369146005509641</v>
      </c>
      <c r="Y186" s="145">
        <v>261.46839132811078</v>
      </c>
      <c r="Z186" s="165">
        <v>1</v>
      </c>
      <c r="AA186" s="148">
        <v>196.70243822211256</v>
      </c>
      <c r="AB186" s="153">
        <v>1304.7272727272727</v>
      </c>
      <c r="AC186" s="158">
        <v>0.38245540691192864</v>
      </c>
      <c r="AD186" s="78">
        <v>0</v>
      </c>
      <c r="AE186" s="78" t="s">
        <v>352</v>
      </c>
      <c r="AF186" s="76"/>
      <c r="AG186" s="76" t="s">
        <v>231</v>
      </c>
      <c r="AH186" s="76" t="s">
        <v>179</v>
      </c>
      <c r="AI186" s="30"/>
      <c r="AJ186" s="30"/>
      <c r="AK186" s="30"/>
      <c r="AL186" s="30" t="s">
        <v>166</v>
      </c>
      <c r="AM186" s="30"/>
      <c r="AN186" s="30"/>
      <c r="AO186" s="26"/>
    </row>
    <row r="187" spans="1:41">
      <c r="A187" s="76" t="s">
        <v>753</v>
      </c>
      <c r="B187" s="76" t="s">
        <v>706</v>
      </c>
      <c r="C187" s="77" t="s">
        <v>707</v>
      </c>
      <c r="D187" s="76" t="s">
        <v>754</v>
      </c>
      <c r="E187" s="78">
        <v>1</v>
      </c>
      <c r="F187" s="78">
        <v>1</v>
      </c>
      <c r="G187" s="76" t="s">
        <v>89</v>
      </c>
      <c r="H187" s="76" t="s">
        <v>72</v>
      </c>
      <c r="I187" s="76">
        <v>52</v>
      </c>
      <c r="J187" s="121">
        <v>777</v>
      </c>
      <c r="K187" s="75">
        <v>14.942307692307692</v>
      </c>
      <c r="L187" s="79">
        <v>6.6924066924066921</v>
      </c>
      <c r="M187" s="79">
        <v>18</v>
      </c>
      <c r="N187" s="79">
        <v>35</v>
      </c>
      <c r="O187" s="128">
        <v>0.67307692307692313</v>
      </c>
      <c r="P187" s="79">
        <v>32.333333333333336</v>
      </c>
      <c r="Q187" s="128">
        <v>0.92380952380952386</v>
      </c>
      <c r="R187" s="136">
        <v>43.166666666666664</v>
      </c>
      <c r="S187" s="32">
        <v>690.66666666666663</v>
      </c>
      <c r="T187" s="139">
        <v>2.3981481481481479</v>
      </c>
      <c r="U187" s="138">
        <v>2</v>
      </c>
      <c r="V187" s="32">
        <v>1477.8333333333333</v>
      </c>
      <c r="W187" s="120">
        <v>1345</v>
      </c>
      <c r="X187" s="128">
        <v>0.62179487179487181</v>
      </c>
      <c r="Y187" s="145">
        <v>179.62962962962962</v>
      </c>
      <c r="Z187" s="165">
        <v>1</v>
      </c>
      <c r="AA187" s="148">
        <v>133.53637793936301</v>
      </c>
      <c r="AB187" s="153">
        <v>1395.7222222222222</v>
      </c>
      <c r="AC187" s="158">
        <v>0.55670103092783507</v>
      </c>
      <c r="AD187" s="78">
        <v>0</v>
      </c>
      <c r="AE187" s="78" t="s">
        <v>352</v>
      </c>
      <c r="AF187" s="76"/>
      <c r="AG187" s="76" t="s">
        <v>231</v>
      </c>
      <c r="AH187" s="76" t="s">
        <v>179</v>
      </c>
      <c r="AI187" s="30"/>
      <c r="AJ187" s="30"/>
      <c r="AK187" s="30"/>
      <c r="AL187" s="30" t="s">
        <v>166</v>
      </c>
      <c r="AM187" s="30"/>
      <c r="AN187" s="30"/>
      <c r="AO187" s="26"/>
    </row>
    <row r="188" spans="1:41" ht="12" customHeight="1">
      <c r="A188" s="76" t="s">
        <v>755</v>
      </c>
      <c r="B188" s="76" t="s">
        <v>706</v>
      </c>
      <c r="C188" s="77" t="s">
        <v>707</v>
      </c>
      <c r="D188" s="76" t="s">
        <v>756</v>
      </c>
      <c r="E188" s="78">
        <v>1</v>
      </c>
      <c r="F188" s="78">
        <v>0</v>
      </c>
      <c r="G188" s="76" t="s">
        <v>89</v>
      </c>
      <c r="H188" s="76"/>
      <c r="I188" s="76">
        <v>27</v>
      </c>
      <c r="J188" s="121">
        <v>534</v>
      </c>
      <c r="K188" s="75">
        <v>19.777777777777779</v>
      </c>
      <c r="L188" s="79">
        <v>5.0561797752808992</v>
      </c>
      <c r="M188" s="79">
        <v>9</v>
      </c>
      <c r="N188" s="79">
        <v>13.111111111111111</v>
      </c>
      <c r="O188" s="128">
        <v>0.48559670781893005</v>
      </c>
      <c r="P188" s="79">
        <v>11</v>
      </c>
      <c r="Q188" s="128">
        <v>0.83898305084745761</v>
      </c>
      <c r="R188" s="136">
        <v>24.999999999999996</v>
      </c>
      <c r="S188" s="32">
        <v>399.99999999999994</v>
      </c>
      <c r="T188" s="139">
        <v>2.7777777777777772</v>
      </c>
      <c r="U188" s="138">
        <v>1.1111111111111112</v>
      </c>
      <c r="V188" s="32">
        <v>252.99999999999997</v>
      </c>
      <c r="W188" s="120">
        <v>231</v>
      </c>
      <c r="X188" s="128">
        <v>0.40740740740740738</v>
      </c>
      <c r="Y188" s="145">
        <v>51.498127340823956</v>
      </c>
      <c r="Z188" s="165">
        <v>0</v>
      </c>
      <c r="AA188" s="148">
        <v>50.672563110374043</v>
      </c>
      <c r="AB188" s="153">
        <v>274.99999999999994</v>
      </c>
      <c r="AC188" s="158">
        <v>1.9418181818181821</v>
      </c>
      <c r="AD188" s="78">
        <v>0</v>
      </c>
      <c r="AE188" s="78"/>
      <c r="AF188" s="76" t="s">
        <v>757</v>
      </c>
      <c r="AG188" s="76" t="s">
        <v>231</v>
      </c>
      <c r="AH188" s="76" t="s">
        <v>179</v>
      </c>
      <c r="AI188" s="30"/>
      <c r="AJ188" s="30"/>
      <c r="AK188" s="30"/>
      <c r="AL188" s="30"/>
      <c r="AM188" s="30"/>
      <c r="AN188" s="30"/>
      <c r="AO188" s="26"/>
    </row>
    <row r="189" spans="1:41">
      <c r="A189" s="76" t="s">
        <v>758</v>
      </c>
      <c r="B189" s="76" t="s">
        <v>759</v>
      </c>
      <c r="C189" s="77" t="s">
        <v>760</v>
      </c>
      <c r="D189" s="76" t="s">
        <v>761</v>
      </c>
      <c r="E189" s="78">
        <v>1</v>
      </c>
      <c r="F189" s="78">
        <v>1</v>
      </c>
      <c r="G189" s="76" t="s">
        <v>89</v>
      </c>
      <c r="H189" s="76" t="s">
        <v>73</v>
      </c>
      <c r="I189" s="76">
        <v>45</v>
      </c>
      <c r="J189" s="121">
        <v>485</v>
      </c>
      <c r="K189" s="75">
        <v>10.777777777777779</v>
      </c>
      <c r="L189" s="79">
        <v>9.2783505154639183</v>
      </c>
      <c r="M189" s="79">
        <v>14</v>
      </c>
      <c r="N189" s="79">
        <v>21.928571428571427</v>
      </c>
      <c r="O189" s="128">
        <v>0.48730158730158729</v>
      </c>
      <c r="P189" s="79">
        <v>22.071428571428573</v>
      </c>
      <c r="Q189" s="128">
        <v>1.0065146579804563</v>
      </c>
      <c r="R189" s="136">
        <v>48</v>
      </c>
      <c r="S189" s="32">
        <v>768</v>
      </c>
      <c r="T189" s="139">
        <v>3.4285714285714284</v>
      </c>
      <c r="U189" s="138">
        <v>3.1428571428571428</v>
      </c>
      <c r="V189" s="32">
        <v>995</v>
      </c>
      <c r="W189" s="120">
        <v>919</v>
      </c>
      <c r="X189" s="128">
        <v>0.49047619047619051</v>
      </c>
      <c r="Y189" s="145">
        <v>218.43888070692196</v>
      </c>
      <c r="Z189" s="165">
        <v>1</v>
      </c>
      <c r="AA189" s="148">
        <v>117.12864250177682</v>
      </c>
      <c r="AB189" s="153">
        <v>1059.4285714285716</v>
      </c>
      <c r="AC189" s="158">
        <v>0.45779395900755121</v>
      </c>
      <c r="AD189" s="78">
        <v>0</v>
      </c>
      <c r="AE189" s="78" t="s">
        <v>352</v>
      </c>
      <c r="AF189" s="76"/>
      <c r="AG189" s="76" t="s">
        <v>174</v>
      </c>
      <c r="AH189" s="76" t="s">
        <v>179</v>
      </c>
      <c r="AI189" s="30" t="s">
        <v>231</v>
      </c>
      <c r="AJ189" s="30"/>
      <c r="AK189" s="30"/>
      <c r="AL189" s="30"/>
      <c r="AM189" s="30"/>
      <c r="AN189" s="30"/>
      <c r="AO189" s="26" t="s">
        <v>762</v>
      </c>
    </row>
    <row r="190" spans="1:41">
      <c r="A190" s="76" t="s">
        <v>763</v>
      </c>
      <c r="B190" s="76" t="s">
        <v>759</v>
      </c>
      <c r="C190" s="77" t="s">
        <v>760</v>
      </c>
      <c r="D190" s="76" t="s">
        <v>764</v>
      </c>
      <c r="E190" s="78">
        <v>1</v>
      </c>
      <c r="F190" s="78">
        <v>1</v>
      </c>
      <c r="G190" s="76" t="s">
        <v>89</v>
      </c>
      <c r="H190" s="76" t="s">
        <v>114</v>
      </c>
      <c r="I190" s="76">
        <v>78</v>
      </c>
      <c r="J190" s="121">
        <v>939</v>
      </c>
      <c r="K190" s="75">
        <v>12.038461538461538</v>
      </c>
      <c r="L190" s="79">
        <v>8.3067092651757193</v>
      </c>
      <c r="M190" s="79">
        <v>16</v>
      </c>
      <c r="N190" s="79">
        <v>48.6875</v>
      </c>
      <c r="O190" s="128">
        <v>0.62419871794871795</v>
      </c>
      <c r="P190" s="79">
        <v>41.6875</v>
      </c>
      <c r="Q190" s="128">
        <v>0.85622593068035946</v>
      </c>
      <c r="R190" s="136">
        <v>40</v>
      </c>
      <c r="S190" s="32">
        <v>640</v>
      </c>
      <c r="T190" s="139">
        <v>2.5</v>
      </c>
      <c r="U190" s="138">
        <v>2.125</v>
      </c>
      <c r="V190" s="32">
        <v>1767</v>
      </c>
      <c r="W190" s="120">
        <v>1788</v>
      </c>
      <c r="X190" s="128">
        <v>0.53445512820512819</v>
      </c>
      <c r="Y190" s="145">
        <v>177.58253461128859</v>
      </c>
      <c r="Z190" s="165">
        <v>1</v>
      </c>
      <c r="AA190" s="148">
        <v>106.35922949355785</v>
      </c>
      <c r="AB190" s="153">
        <v>1667.5</v>
      </c>
      <c r="AC190" s="158">
        <v>0.56311844077961015</v>
      </c>
      <c r="AD190" s="78">
        <v>0</v>
      </c>
      <c r="AE190" s="78" t="s">
        <v>352</v>
      </c>
      <c r="AF190" s="76"/>
      <c r="AG190" s="76" t="s">
        <v>179</v>
      </c>
      <c r="AH190" s="76" t="s">
        <v>231</v>
      </c>
      <c r="AI190" s="30"/>
      <c r="AJ190" s="30"/>
      <c r="AK190" s="30"/>
      <c r="AL190" s="30" t="s">
        <v>136</v>
      </c>
      <c r="AM190" s="30"/>
      <c r="AN190" s="30"/>
      <c r="AO190" s="26" t="s">
        <v>762</v>
      </c>
    </row>
    <row r="191" spans="1:41">
      <c r="A191" s="76" t="s">
        <v>765</v>
      </c>
      <c r="B191" s="76" t="s">
        <v>759</v>
      </c>
      <c r="C191" s="77" t="s">
        <v>760</v>
      </c>
      <c r="D191" s="76" t="s">
        <v>392</v>
      </c>
      <c r="E191" s="78">
        <v>1</v>
      </c>
      <c r="F191" s="78">
        <v>1</v>
      </c>
      <c r="G191" s="76" t="s">
        <v>89</v>
      </c>
      <c r="H191" s="76" t="s">
        <v>73</v>
      </c>
      <c r="I191" s="76">
        <v>22</v>
      </c>
      <c r="J191" s="121">
        <v>475</v>
      </c>
      <c r="K191" s="75">
        <v>21.59090909090909</v>
      </c>
      <c r="L191" s="79">
        <v>4.6315789473684212</v>
      </c>
      <c r="M191" s="79">
        <v>15</v>
      </c>
      <c r="N191" s="79">
        <v>20.266666666666666</v>
      </c>
      <c r="O191" s="128">
        <v>0.92121212121212115</v>
      </c>
      <c r="P191" s="79">
        <v>18.399999999999999</v>
      </c>
      <c r="Q191" s="128">
        <v>0.9078947368421052</v>
      </c>
      <c r="R191" s="136">
        <v>48.099999999999994</v>
      </c>
      <c r="S191" s="32">
        <v>769.59999999999991</v>
      </c>
      <c r="T191" s="139">
        <v>3.2066666666666661</v>
      </c>
      <c r="U191" s="138">
        <v>2.7333333333333334</v>
      </c>
      <c r="V191" s="32">
        <v>888.9</v>
      </c>
      <c r="W191" s="120">
        <v>751</v>
      </c>
      <c r="X191" s="128">
        <v>0.83636363636363631</v>
      </c>
      <c r="Y191" s="145">
        <v>186.32421052631577</v>
      </c>
      <c r="Z191" s="165">
        <v>1</v>
      </c>
      <c r="AA191" s="148">
        <v>200.14473089099948</v>
      </c>
      <c r="AB191" s="153">
        <v>885.03999999999985</v>
      </c>
      <c r="AC191" s="158">
        <v>0.53669890626412375</v>
      </c>
      <c r="AD191" s="78">
        <v>0</v>
      </c>
      <c r="AE191" s="78" t="s">
        <v>352</v>
      </c>
      <c r="AF191" s="76"/>
      <c r="AG191" s="76" t="s">
        <v>174</v>
      </c>
      <c r="AH191" s="76" t="s">
        <v>179</v>
      </c>
      <c r="AI191" s="30" t="s">
        <v>231</v>
      </c>
      <c r="AJ191" s="30"/>
      <c r="AK191" s="30"/>
      <c r="AL191" s="30" t="s">
        <v>166</v>
      </c>
      <c r="AM191" s="30"/>
      <c r="AN191" s="30"/>
      <c r="AO191" s="26" t="s">
        <v>762</v>
      </c>
    </row>
    <row r="192" spans="1:41">
      <c r="A192" s="76" t="s">
        <v>766</v>
      </c>
      <c r="B192" s="76" t="s">
        <v>759</v>
      </c>
      <c r="C192" s="77" t="s">
        <v>760</v>
      </c>
      <c r="D192" s="76" t="s">
        <v>516</v>
      </c>
      <c r="E192" s="78">
        <v>1</v>
      </c>
      <c r="F192" s="78">
        <v>1</v>
      </c>
      <c r="G192" s="76" t="s">
        <v>87</v>
      </c>
      <c r="H192" s="76"/>
      <c r="I192" s="76">
        <v>155</v>
      </c>
      <c r="J192" s="121">
        <v>1891</v>
      </c>
      <c r="K192" s="75">
        <v>12.2</v>
      </c>
      <c r="L192" s="79">
        <v>8.1967213114754092</v>
      </c>
      <c r="M192" s="79">
        <v>14</v>
      </c>
      <c r="N192" s="79">
        <v>131.07142857142858</v>
      </c>
      <c r="O192" s="128">
        <v>0.84562211981566826</v>
      </c>
      <c r="P192" s="79">
        <v>125.64285714285714</v>
      </c>
      <c r="Q192" s="128">
        <v>0.95858310626702981</v>
      </c>
      <c r="R192" s="136">
        <v>34</v>
      </c>
      <c r="S192" s="32">
        <v>544</v>
      </c>
      <c r="T192" s="139">
        <v>2.4285714285714284</v>
      </c>
      <c r="U192" s="138">
        <v>2.0714285714285716</v>
      </c>
      <c r="V192" s="32">
        <v>4333</v>
      </c>
      <c r="W192" s="120">
        <v>5277</v>
      </c>
      <c r="X192" s="128">
        <v>0.81059907834101375</v>
      </c>
      <c r="Y192" s="145">
        <v>225.90466117700382</v>
      </c>
      <c r="Z192" s="165">
        <v>1</v>
      </c>
      <c r="AA192" s="148">
        <v>137.11626200793268</v>
      </c>
      <c r="AB192" s="153">
        <v>4271.8571428571422</v>
      </c>
      <c r="AC192" s="158">
        <v>0.44266461559040904</v>
      </c>
      <c r="AD192" s="78">
        <v>0</v>
      </c>
      <c r="AE192" s="78" t="s">
        <v>352</v>
      </c>
      <c r="AF192" s="76"/>
      <c r="AG192" s="76" t="s">
        <v>174</v>
      </c>
      <c r="AH192" s="76" t="s">
        <v>179</v>
      </c>
      <c r="AI192" s="30" t="s">
        <v>231</v>
      </c>
      <c r="AJ192" s="30"/>
      <c r="AK192" s="30"/>
      <c r="AL192" s="30" t="s">
        <v>136</v>
      </c>
      <c r="AM192" s="30"/>
      <c r="AN192" s="30"/>
      <c r="AO192" s="26" t="s">
        <v>762</v>
      </c>
    </row>
    <row r="193" spans="1:41">
      <c r="A193" s="76" t="s">
        <v>267</v>
      </c>
      <c r="B193" s="76" t="s">
        <v>759</v>
      </c>
      <c r="C193" s="77" t="s">
        <v>760</v>
      </c>
      <c r="D193" s="76" t="s">
        <v>767</v>
      </c>
      <c r="E193" s="78">
        <v>1</v>
      </c>
      <c r="F193" s="78">
        <v>1</v>
      </c>
      <c r="G193" s="76" t="s">
        <v>97</v>
      </c>
      <c r="H193" s="76" t="s">
        <v>112</v>
      </c>
      <c r="I193" s="76">
        <v>20</v>
      </c>
      <c r="J193" s="121">
        <v>508</v>
      </c>
      <c r="K193" s="75">
        <v>25.4</v>
      </c>
      <c r="L193" s="79">
        <v>3.9370078740157481</v>
      </c>
      <c r="M193" s="79">
        <v>15</v>
      </c>
      <c r="N193" s="79">
        <v>20</v>
      </c>
      <c r="O193" s="128">
        <v>1</v>
      </c>
      <c r="P193" s="79">
        <v>19.399999999999999</v>
      </c>
      <c r="Q193" s="128">
        <v>0.97</v>
      </c>
      <c r="R193" s="136">
        <v>44.999999999999993</v>
      </c>
      <c r="S193" s="32">
        <v>719.99999999999989</v>
      </c>
      <c r="T193" s="139">
        <v>2.9999999999999996</v>
      </c>
      <c r="U193" s="138">
        <v>2.4666666666666668</v>
      </c>
      <c r="V193" s="32">
        <v>872.99999999999989</v>
      </c>
      <c r="W193" s="120">
        <v>873</v>
      </c>
      <c r="X193" s="128">
        <v>0.97</v>
      </c>
      <c r="Y193" s="145">
        <v>171.85039370078738</v>
      </c>
      <c r="Z193" s="165">
        <v>1</v>
      </c>
      <c r="AA193" s="148">
        <v>217.16417910447754</v>
      </c>
      <c r="AB193" s="153">
        <v>872.99999999999989</v>
      </c>
      <c r="AC193" s="158">
        <v>0.58190148911798401</v>
      </c>
      <c r="AD193" s="78">
        <v>0</v>
      </c>
      <c r="AE193" s="78" t="s">
        <v>352</v>
      </c>
      <c r="AF193" s="76"/>
      <c r="AG193" s="76" t="s">
        <v>97</v>
      </c>
      <c r="AH193" s="76" t="s">
        <v>179</v>
      </c>
      <c r="AI193" s="30" t="s">
        <v>231</v>
      </c>
      <c r="AJ193" s="30"/>
      <c r="AK193" s="30"/>
      <c r="AL193" s="30"/>
      <c r="AM193" s="30"/>
      <c r="AN193" s="30"/>
      <c r="AO193" s="26" t="s">
        <v>174</v>
      </c>
    </row>
    <row r="194" spans="1:41">
      <c r="A194" s="76" t="s">
        <v>768</v>
      </c>
      <c r="B194" s="76" t="s">
        <v>759</v>
      </c>
      <c r="C194" s="77" t="s">
        <v>760</v>
      </c>
      <c r="D194" s="76" t="s">
        <v>395</v>
      </c>
      <c r="E194" s="78">
        <v>1</v>
      </c>
      <c r="F194" s="78">
        <v>1</v>
      </c>
      <c r="G194" s="76" t="s">
        <v>89</v>
      </c>
      <c r="H194" s="76" t="s">
        <v>73</v>
      </c>
      <c r="I194" s="76">
        <v>24</v>
      </c>
      <c r="J194" s="121">
        <v>445</v>
      </c>
      <c r="K194" s="75">
        <v>18.541666666666668</v>
      </c>
      <c r="L194" s="79">
        <v>5.393258426966292</v>
      </c>
      <c r="M194" s="79">
        <v>16</v>
      </c>
      <c r="N194" s="79">
        <v>21.0625</v>
      </c>
      <c r="O194" s="128">
        <v>0.87760416666666663</v>
      </c>
      <c r="P194" s="79">
        <v>19.125</v>
      </c>
      <c r="Q194" s="128">
        <v>0.90801186943620182</v>
      </c>
      <c r="R194" s="136">
        <v>54</v>
      </c>
      <c r="S194" s="32">
        <v>864</v>
      </c>
      <c r="T194" s="139">
        <v>3.375</v>
      </c>
      <c r="U194" s="138">
        <v>2.75</v>
      </c>
      <c r="V194" s="32">
        <v>998</v>
      </c>
      <c r="W194" s="120">
        <v>899</v>
      </c>
      <c r="X194" s="128">
        <v>0.796875</v>
      </c>
      <c r="Y194" s="145">
        <v>232.07865168539325</v>
      </c>
      <c r="Z194" s="165">
        <v>1</v>
      </c>
      <c r="AA194" s="148">
        <v>214.08582089552237</v>
      </c>
      <c r="AB194" s="153">
        <v>1032.75</v>
      </c>
      <c r="AC194" s="158">
        <v>0.43088840474461387</v>
      </c>
      <c r="AD194" s="78">
        <v>0</v>
      </c>
      <c r="AE194" s="78" t="s">
        <v>352</v>
      </c>
      <c r="AF194" s="76"/>
      <c r="AG194" s="76" t="s">
        <v>174</v>
      </c>
      <c r="AH194" s="76" t="s">
        <v>179</v>
      </c>
      <c r="AI194" s="30" t="s">
        <v>231</v>
      </c>
      <c r="AJ194" s="30"/>
      <c r="AK194" s="30"/>
      <c r="AL194" s="30"/>
      <c r="AM194" s="30"/>
      <c r="AN194" s="30"/>
      <c r="AO194" s="26" t="s">
        <v>762</v>
      </c>
    </row>
    <row r="195" spans="1:41">
      <c r="A195" s="76" t="s">
        <v>769</v>
      </c>
      <c r="B195" s="76" t="s">
        <v>759</v>
      </c>
      <c r="C195" s="77" t="s">
        <v>760</v>
      </c>
      <c r="D195" s="76" t="s">
        <v>770</v>
      </c>
      <c r="E195" s="78">
        <v>1</v>
      </c>
      <c r="F195" s="78">
        <v>1</v>
      </c>
      <c r="G195" s="76" t="s">
        <v>89</v>
      </c>
      <c r="H195" s="76" t="s">
        <v>73</v>
      </c>
      <c r="I195" s="76">
        <v>26</v>
      </c>
      <c r="J195" s="121">
        <v>485</v>
      </c>
      <c r="K195" s="75">
        <v>18.653846153846153</v>
      </c>
      <c r="L195" s="79">
        <v>5.3608247422680408</v>
      </c>
      <c r="M195" s="79">
        <v>18</v>
      </c>
      <c r="N195" s="79">
        <v>22</v>
      </c>
      <c r="O195" s="128">
        <v>0.84615384615384615</v>
      </c>
      <c r="P195" s="79">
        <v>20.444444444444443</v>
      </c>
      <c r="Q195" s="128">
        <v>0.92929292929292917</v>
      </c>
      <c r="R195" s="136">
        <v>47.3</v>
      </c>
      <c r="S195" s="32">
        <v>756.8</v>
      </c>
      <c r="T195" s="139">
        <v>2.6277777777777778</v>
      </c>
      <c r="U195" s="138">
        <v>2.3888888888888888</v>
      </c>
      <c r="V195" s="32">
        <v>907.9</v>
      </c>
      <c r="W195" s="120">
        <v>797</v>
      </c>
      <c r="X195" s="128">
        <v>0.78632478632478631</v>
      </c>
      <c r="Y195" s="145">
        <v>199.38602520045816</v>
      </c>
      <c r="Z195" s="165">
        <v>1</v>
      </c>
      <c r="AA195" s="148">
        <v>185.04060892120589</v>
      </c>
      <c r="AB195" s="153">
        <v>967.02222222222213</v>
      </c>
      <c r="AC195" s="158">
        <v>0.50153966357201951</v>
      </c>
      <c r="AD195" s="78">
        <v>0</v>
      </c>
      <c r="AE195" s="78" t="s">
        <v>352</v>
      </c>
      <c r="AF195" s="76"/>
      <c r="AG195" s="76" t="s">
        <v>174</v>
      </c>
      <c r="AH195" s="76" t="s">
        <v>179</v>
      </c>
      <c r="AI195" s="30" t="s">
        <v>231</v>
      </c>
      <c r="AJ195" s="30"/>
      <c r="AK195" s="30"/>
      <c r="AL195" s="30"/>
      <c r="AM195" s="30"/>
      <c r="AN195" s="30"/>
      <c r="AO195" s="26" t="s">
        <v>762</v>
      </c>
    </row>
    <row r="196" spans="1:41" ht="12" customHeight="1">
      <c r="A196" s="76" t="s">
        <v>771</v>
      </c>
      <c r="B196" s="76" t="s">
        <v>759</v>
      </c>
      <c r="C196" s="77" t="s">
        <v>760</v>
      </c>
      <c r="D196" s="76" t="s">
        <v>772</v>
      </c>
      <c r="E196" s="78">
        <v>1</v>
      </c>
      <c r="F196" s="78">
        <v>1</v>
      </c>
      <c r="G196" s="76" t="s">
        <v>89</v>
      </c>
      <c r="H196" s="76" t="s">
        <v>112</v>
      </c>
      <c r="I196" s="76">
        <v>34</v>
      </c>
      <c r="J196" s="121">
        <v>746</v>
      </c>
      <c r="K196" s="75">
        <v>21.941176470588236</v>
      </c>
      <c r="L196" s="79">
        <v>4.5576407506702417</v>
      </c>
      <c r="M196" s="79">
        <v>20</v>
      </c>
      <c r="N196" s="79">
        <v>22</v>
      </c>
      <c r="O196" s="128">
        <v>0.6470588235294118</v>
      </c>
      <c r="P196" s="79">
        <v>21.4</v>
      </c>
      <c r="Q196" s="128">
        <v>0.97272727272727266</v>
      </c>
      <c r="R196" s="136">
        <v>52.72</v>
      </c>
      <c r="S196" s="32">
        <v>843.52</v>
      </c>
      <c r="T196" s="139">
        <v>2.6360000000000001</v>
      </c>
      <c r="U196" s="138">
        <v>2.1</v>
      </c>
      <c r="V196" s="32">
        <v>1025.5999999999999</v>
      </c>
      <c r="W196" s="120">
        <v>816</v>
      </c>
      <c r="X196" s="128">
        <v>0.62941176470588234</v>
      </c>
      <c r="Y196" s="145">
        <v>151.23431635388738</v>
      </c>
      <c r="Z196" s="165">
        <v>1</v>
      </c>
      <c r="AA196" s="148">
        <v>165.08750365817966</v>
      </c>
      <c r="AB196" s="153">
        <v>1128.2079999999999</v>
      </c>
      <c r="AC196" s="158">
        <v>0.66122558960759015</v>
      </c>
      <c r="AD196" s="78">
        <v>0</v>
      </c>
      <c r="AE196" s="78" t="s">
        <v>352</v>
      </c>
      <c r="AF196" s="76"/>
      <c r="AG196" s="76" t="s">
        <v>174</v>
      </c>
      <c r="AH196" s="76" t="s">
        <v>179</v>
      </c>
      <c r="AI196" s="30" t="s">
        <v>231</v>
      </c>
      <c r="AJ196" s="30"/>
      <c r="AK196" s="30"/>
      <c r="AL196" s="30"/>
      <c r="AM196" s="30"/>
      <c r="AN196" s="30"/>
      <c r="AO196" s="26" t="s">
        <v>762</v>
      </c>
    </row>
    <row r="197" spans="1:41" ht="12" customHeight="1">
      <c r="A197" s="76" t="s">
        <v>773</v>
      </c>
      <c r="B197" s="76" t="s">
        <v>759</v>
      </c>
      <c r="C197" s="77" t="s">
        <v>760</v>
      </c>
      <c r="D197" s="76" t="s">
        <v>774</v>
      </c>
      <c r="E197" s="78">
        <v>1</v>
      </c>
      <c r="F197" s="78">
        <v>1</v>
      </c>
      <c r="G197" s="76" t="s">
        <v>99</v>
      </c>
      <c r="H197" s="76" t="s">
        <v>112</v>
      </c>
      <c r="I197" s="76">
        <v>18</v>
      </c>
      <c r="J197" s="121">
        <v>574</v>
      </c>
      <c r="K197" s="75">
        <v>31.888888888888889</v>
      </c>
      <c r="L197" s="79">
        <v>3.1358885017421603</v>
      </c>
      <c r="M197" s="79">
        <v>6</v>
      </c>
      <c r="N197" s="79">
        <v>18</v>
      </c>
      <c r="O197" s="128">
        <v>1</v>
      </c>
      <c r="P197" s="79">
        <v>14.5</v>
      </c>
      <c r="Q197" s="128">
        <v>0.80555555555555558</v>
      </c>
      <c r="R197" s="136">
        <v>14.999999999999998</v>
      </c>
      <c r="S197" s="32">
        <v>239.99999999999997</v>
      </c>
      <c r="T197" s="139">
        <v>2.4999999999999996</v>
      </c>
      <c r="U197" s="138">
        <v>2.3333333333333335</v>
      </c>
      <c r="V197" s="32">
        <v>233.99999999999997</v>
      </c>
      <c r="W197" s="120">
        <v>207</v>
      </c>
      <c r="X197" s="128">
        <v>0.80555555555555558</v>
      </c>
      <c r="Y197" s="145">
        <v>37.891986062717763</v>
      </c>
      <c r="Z197" s="165">
        <v>0</v>
      </c>
      <c r="AA197" s="148">
        <v>60.116086235489206</v>
      </c>
      <c r="AB197" s="153">
        <v>217.49999999999997</v>
      </c>
      <c r="AC197" s="158">
        <v>2.6390804597701152</v>
      </c>
      <c r="AD197" s="78">
        <v>0</v>
      </c>
      <c r="AE197" s="78" t="s">
        <v>352</v>
      </c>
      <c r="AF197" s="76"/>
      <c r="AG197" s="76" t="s">
        <v>193</v>
      </c>
      <c r="AH197" s="76" t="s">
        <v>179</v>
      </c>
      <c r="AI197" s="30" t="s">
        <v>231</v>
      </c>
      <c r="AJ197" s="30" t="s">
        <v>174</v>
      </c>
      <c r="AK197" s="30"/>
      <c r="AL197" s="30"/>
      <c r="AM197" s="30"/>
      <c r="AN197" s="30"/>
      <c r="AO197" s="26"/>
    </row>
    <row r="198" spans="1:41">
      <c r="A198" s="76" t="s">
        <v>775</v>
      </c>
      <c r="B198" s="76" t="s">
        <v>759</v>
      </c>
      <c r="C198" s="77" t="s">
        <v>760</v>
      </c>
      <c r="D198" s="76" t="s">
        <v>776</v>
      </c>
      <c r="E198" s="78">
        <v>1</v>
      </c>
      <c r="F198" s="78">
        <v>1</v>
      </c>
      <c r="G198" s="76" t="s">
        <v>99</v>
      </c>
      <c r="H198" s="76" t="s">
        <v>112</v>
      </c>
      <c r="I198" s="76">
        <v>22</v>
      </c>
      <c r="J198" s="121">
        <v>764</v>
      </c>
      <c r="K198" s="75">
        <v>34.727272727272727</v>
      </c>
      <c r="L198" s="79">
        <v>2.8795811518324608</v>
      </c>
      <c r="M198" s="79">
        <v>10</v>
      </c>
      <c r="N198" s="79">
        <v>20.8</v>
      </c>
      <c r="O198" s="128">
        <v>0.94545454545454544</v>
      </c>
      <c r="P198" s="79">
        <v>20</v>
      </c>
      <c r="Q198" s="128">
        <v>0.96153846153846145</v>
      </c>
      <c r="R198" s="136">
        <v>24</v>
      </c>
      <c r="S198" s="32">
        <v>384</v>
      </c>
      <c r="T198" s="139">
        <v>2.4</v>
      </c>
      <c r="U198" s="138">
        <v>2.1</v>
      </c>
      <c r="V198" s="32">
        <v>484</v>
      </c>
      <c r="W198" s="120">
        <v>426</v>
      </c>
      <c r="X198" s="128">
        <v>0.90909090909090906</v>
      </c>
      <c r="Y198" s="145">
        <v>62.827225130890049</v>
      </c>
      <c r="Z198" s="165">
        <v>0</v>
      </c>
      <c r="AA198" s="148">
        <v>108.54816824966078</v>
      </c>
      <c r="AB198" s="153">
        <v>480</v>
      </c>
      <c r="AC198" s="158">
        <v>1.5916666666666666</v>
      </c>
      <c r="AD198" s="78">
        <v>0</v>
      </c>
      <c r="AE198" s="78" t="s">
        <v>352</v>
      </c>
      <c r="AF198" s="76"/>
      <c r="AG198" s="76" t="s">
        <v>174</v>
      </c>
      <c r="AH198" s="76" t="s">
        <v>179</v>
      </c>
      <c r="AI198" s="30" t="s">
        <v>231</v>
      </c>
      <c r="AJ198" s="30"/>
      <c r="AK198" s="30"/>
      <c r="AL198" s="30"/>
      <c r="AM198" s="30"/>
      <c r="AN198" s="30"/>
      <c r="AO198" s="26"/>
    </row>
    <row r="199" spans="1:41">
      <c r="A199" s="76" t="s">
        <v>777</v>
      </c>
      <c r="B199" s="76" t="s">
        <v>759</v>
      </c>
      <c r="C199" s="77" t="s">
        <v>760</v>
      </c>
      <c r="D199" s="76" t="s">
        <v>778</v>
      </c>
      <c r="E199" s="78">
        <v>1</v>
      </c>
      <c r="F199" s="78">
        <v>1</v>
      </c>
      <c r="G199" s="76" t="s">
        <v>87</v>
      </c>
      <c r="H199" s="76"/>
      <c r="I199" s="76">
        <v>284</v>
      </c>
      <c r="J199" s="121">
        <v>3033</v>
      </c>
      <c r="K199" s="75">
        <v>10.679577464788732</v>
      </c>
      <c r="L199" s="79">
        <v>9.3636663369601063</v>
      </c>
      <c r="M199" s="79">
        <v>16</v>
      </c>
      <c r="N199" s="79">
        <v>183.26666666666668</v>
      </c>
      <c r="O199" s="128">
        <v>0.64530516431924889</v>
      </c>
      <c r="P199" s="79">
        <v>203.5625</v>
      </c>
      <c r="Q199" s="128">
        <v>1.1107448162968352</v>
      </c>
      <c r="R199" s="136">
        <v>37.36</v>
      </c>
      <c r="S199" s="32">
        <v>597.76</v>
      </c>
      <c r="T199" s="139">
        <v>2.335</v>
      </c>
      <c r="U199" s="138">
        <v>1.8125</v>
      </c>
      <c r="V199" s="32">
        <v>7535.96</v>
      </c>
      <c r="W199" s="120">
        <v>9572</v>
      </c>
      <c r="X199" s="128">
        <v>0.71676936619718312</v>
      </c>
      <c r="Y199" s="145">
        <v>250.7449719749423</v>
      </c>
      <c r="Z199" s="165">
        <v>1</v>
      </c>
      <c r="AA199" s="148">
        <v>133.22638567724755</v>
      </c>
      <c r="AB199" s="153">
        <v>7605.0950000000003</v>
      </c>
      <c r="AC199" s="158">
        <v>0.3988115861800543</v>
      </c>
      <c r="AD199" s="78">
        <v>0</v>
      </c>
      <c r="AE199" s="78" t="s">
        <v>352</v>
      </c>
      <c r="AF199" s="76"/>
      <c r="AG199" s="76" t="s">
        <v>174</v>
      </c>
      <c r="AH199" s="76" t="s">
        <v>179</v>
      </c>
      <c r="AI199" s="30" t="s">
        <v>231</v>
      </c>
      <c r="AJ199" s="30"/>
      <c r="AK199" s="30"/>
      <c r="AL199" s="30"/>
      <c r="AM199" s="30"/>
      <c r="AN199" s="30"/>
      <c r="AO199" s="26" t="s">
        <v>779</v>
      </c>
    </row>
    <row r="200" spans="1:41">
      <c r="A200" s="76" t="s">
        <v>780</v>
      </c>
      <c r="B200" s="76" t="s">
        <v>759</v>
      </c>
      <c r="C200" s="77" t="s">
        <v>760</v>
      </c>
      <c r="D200" s="76" t="s">
        <v>781</v>
      </c>
      <c r="E200" s="78">
        <v>1</v>
      </c>
      <c r="F200" s="78">
        <v>1</v>
      </c>
      <c r="G200" s="76" t="s">
        <v>89</v>
      </c>
      <c r="H200" s="76" t="s">
        <v>73</v>
      </c>
      <c r="I200" s="76">
        <v>26</v>
      </c>
      <c r="J200" s="121">
        <v>582</v>
      </c>
      <c r="K200" s="75">
        <v>22.384615384615383</v>
      </c>
      <c r="L200" s="79">
        <v>4.4673539518900345</v>
      </c>
      <c r="M200" s="79">
        <v>13</v>
      </c>
      <c r="N200" s="79">
        <v>21.384615384615383</v>
      </c>
      <c r="O200" s="128">
        <v>0.8224852071005917</v>
      </c>
      <c r="P200" s="79">
        <v>19.76923076923077</v>
      </c>
      <c r="Q200" s="128">
        <v>0.9244604316546764</v>
      </c>
      <c r="R200" s="136">
        <v>49</v>
      </c>
      <c r="S200" s="32">
        <v>784</v>
      </c>
      <c r="T200" s="139">
        <v>3.7692307692307692</v>
      </c>
      <c r="U200" s="138">
        <v>3.4615384615384617</v>
      </c>
      <c r="V200" s="32">
        <v>963</v>
      </c>
      <c r="W200" s="120">
        <v>913</v>
      </c>
      <c r="X200" s="128">
        <v>0.76035502958579881</v>
      </c>
      <c r="Y200" s="145">
        <v>166.44197726671953</v>
      </c>
      <c r="Z200" s="165">
        <v>1</v>
      </c>
      <c r="AA200" s="148">
        <v>185.36018134181165</v>
      </c>
      <c r="AB200" s="153">
        <v>968.69230769230774</v>
      </c>
      <c r="AC200" s="158">
        <v>0.60080997379496548</v>
      </c>
      <c r="AD200" s="78">
        <v>0</v>
      </c>
      <c r="AE200" s="78" t="s">
        <v>352</v>
      </c>
      <c r="AF200" s="76"/>
      <c r="AG200" s="76" t="s">
        <v>174</v>
      </c>
      <c r="AH200" s="76" t="s">
        <v>179</v>
      </c>
      <c r="AI200" s="30" t="s">
        <v>231</v>
      </c>
      <c r="AJ200" s="30"/>
      <c r="AK200" s="30"/>
      <c r="AL200" s="30"/>
      <c r="AM200" s="30"/>
      <c r="AN200" s="30"/>
      <c r="AO200" s="26" t="s">
        <v>762</v>
      </c>
    </row>
    <row r="201" spans="1:41" ht="12" customHeight="1">
      <c r="A201" s="76" t="s">
        <v>782</v>
      </c>
      <c r="B201" s="76" t="s">
        <v>759</v>
      </c>
      <c r="C201" s="77" t="s">
        <v>760</v>
      </c>
      <c r="D201" s="76" t="s">
        <v>783</v>
      </c>
      <c r="E201" s="78">
        <v>1</v>
      </c>
      <c r="F201" s="78">
        <v>1</v>
      </c>
      <c r="G201" s="76" t="s">
        <v>89</v>
      </c>
      <c r="H201" s="76" t="s">
        <v>112</v>
      </c>
      <c r="I201" s="76">
        <v>74</v>
      </c>
      <c r="J201" s="121">
        <v>1240</v>
      </c>
      <c r="K201" s="75">
        <v>16.756756756756758</v>
      </c>
      <c r="L201" s="79">
        <v>5.967741935483871</v>
      </c>
      <c r="M201" s="79">
        <v>18</v>
      </c>
      <c r="N201" s="79">
        <v>50.176470588235297</v>
      </c>
      <c r="O201" s="128">
        <v>0.67806041335453104</v>
      </c>
      <c r="P201" s="79">
        <v>47.111111111111114</v>
      </c>
      <c r="Q201" s="128">
        <v>0.93890842777126482</v>
      </c>
      <c r="R201" s="136">
        <v>45.36</v>
      </c>
      <c r="S201" s="32">
        <v>725.76</v>
      </c>
      <c r="T201" s="139">
        <v>2.52</v>
      </c>
      <c r="U201" s="138">
        <v>2.0555555555555554</v>
      </c>
      <c r="V201" s="32">
        <v>2279.08</v>
      </c>
      <c r="W201" s="120">
        <v>2096.88</v>
      </c>
      <c r="X201" s="128">
        <v>0.63663663663663672</v>
      </c>
      <c r="Y201" s="145">
        <v>172.33548387096775</v>
      </c>
      <c r="Z201" s="165">
        <v>1</v>
      </c>
      <c r="AA201" s="148">
        <v>143.67083501411858</v>
      </c>
      <c r="AB201" s="153">
        <v>2136.96</v>
      </c>
      <c r="AC201" s="158">
        <v>0.58026355196166512</v>
      </c>
      <c r="AD201" s="78">
        <v>0</v>
      </c>
      <c r="AE201" s="78" t="s">
        <v>352</v>
      </c>
      <c r="AF201" s="76"/>
      <c r="AG201" s="76" t="s">
        <v>174</v>
      </c>
      <c r="AH201" s="76" t="s">
        <v>179</v>
      </c>
      <c r="AI201" s="30" t="s">
        <v>231</v>
      </c>
      <c r="AJ201" s="30"/>
      <c r="AK201" s="30"/>
      <c r="AL201" s="30"/>
      <c r="AM201" s="30"/>
      <c r="AN201" s="30"/>
      <c r="AO201" s="26" t="s">
        <v>762</v>
      </c>
    </row>
    <row r="202" spans="1:41" ht="12" customHeight="1">
      <c r="A202" s="76" t="s">
        <v>784</v>
      </c>
      <c r="B202" s="76" t="s">
        <v>759</v>
      </c>
      <c r="C202" s="77" t="s">
        <v>760</v>
      </c>
      <c r="D202" s="76" t="s">
        <v>785</v>
      </c>
      <c r="E202" s="78">
        <v>1</v>
      </c>
      <c r="F202" s="78">
        <v>1</v>
      </c>
      <c r="G202" s="76" t="s">
        <v>89</v>
      </c>
      <c r="H202" s="76" t="s">
        <v>112</v>
      </c>
      <c r="I202" s="76">
        <v>52</v>
      </c>
      <c r="J202" s="121">
        <v>1025</v>
      </c>
      <c r="K202" s="75">
        <v>19.71153846153846</v>
      </c>
      <c r="L202" s="79">
        <v>5.0731707317073171</v>
      </c>
      <c r="M202" s="79">
        <v>17</v>
      </c>
      <c r="N202" s="79">
        <v>33.470588235294116</v>
      </c>
      <c r="O202" s="128">
        <v>0.64366515837104066</v>
      </c>
      <c r="P202" s="79">
        <v>34.411764705882355</v>
      </c>
      <c r="Q202" s="128">
        <v>1.0281195079086116</v>
      </c>
      <c r="R202" s="136">
        <v>50.8</v>
      </c>
      <c r="S202" s="32">
        <v>812.8</v>
      </c>
      <c r="T202" s="139">
        <v>2.9882352941176471</v>
      </c>
      <c r="U202" s="138">
        <v>2.1764705882352939</v>
      </c>
      <c r="V202" s="32">
        <v>1672.8</v>
      </c>
      <c r="W202" s="120">
        <v>1595</v>
      </c>
      <c r="X202" s="128">
        <v>0.66176470588235303</v>
      </c>
      <c r="Y202" s="145">
        <v>170.54806312769011</v>
      </c>
      <c r="Z202" s="165">
        <v>1</v>
      </c>
      <c r="AA202" s="148">
        <v>167.25197541703247</v>
      </c>
      <c r="AB202" s="153">
        <v>1748.1176470588236</v>
      </c>
      <c r="AC202" s="158">
        <v>0.58634497610875558</v>
      </c>
      <c r="AD202" s="78">
        <v>0</v>
      </c>
      <c r="AE202" s="78" t="s">
        <v>352</v>
      </c>
      <c r="AF202" s="76"/>
      <c r="AG202" s="76" t="s">
        <v>174</v>
      </c>
      <c r="AH202" s="76" t="s">
        <v>179</v>
      </c>
      <c r="AI202" s="30" t="s">
        <v>231</v>
      </c>
      <c r="AJ202" s="30"/>
      <c r="AK202" s="30"/>
      <c r="AL202" s="30"/>
      <c r="AM202" s="30"/>
      <c r="AN202" s="30"/>
      <c r="AO202" s="26" t="s">
        <v>762</v>
      </c>
    </row>
    <row r="203" spans="1:41" ht="12" customHeight="1">
      <c r="A203" s="76" t="s">
        <v>786</v>
      </c>
      <c r="B203" s="76" t="s">
        <v>759</v>
      </c>
      <c r="C203" s="77" t="s">
        <v>760</v>
      </c>
      <c r="D203" s="76" t="s">
        <v>540</v>
      </c>
      <c r="E203" s="78">
        <v>1</v>
      </c>
      <c r="F203" s="78">
        <v>1</v>
      </c>
      <c r="G203" s="76" t="s">
        <v>97</v>
      </c>
      <c r="H203" s="76" t="s">
        <v>112</v>
      </c>
      <c r="I203" s="76">
        <v>20</v>
      </c>
      <c r="J203" s="121">
        <v>458</v>
      </c>
      <c r="K203" s="75">
        <v>22.9</v>
      </c>
      <c r="L203" s="79">
        <v>4.3668122270742362</v>
      </c>
      <c r="M203" s="79">
        <v>14</v>
      </c>
      <c r="N203" s="79">
        <v>18.428571428571427</v>
      </c>
      <c r="O203" s="128">
        <v>0.92142857142857137</v>
      </c>
      <c r="P203" s="79">
        <v>15.071428571428571</v>
      </c>
      <c r="Q203" s="128">
        <v>0.81782945736434109</v>
      </c>
      <c r="R203" s="136">
        <v>54.4</v>
      </c>
      <c r="S203" s="32">
        <v>870.4</v>
      </c>
      <c r="T203" s="139">
        <v>3.8857142857142857</v>
      </c>
      <c r="U203" s="138">
        <v>3</v>
      </c>
      <c r="V203" s="32">
        <v>849.6</v>
      </c>
      <c r="W203" s="120">
        <v>796</v>
      </c>
      <c r="X203" s="128">
        <v>0.75357142857142856</v>
      </c>
      <c r="Y203" s="145">
        <v>179.01434809731751</v>
      </c>
      <c r="Z203" s="165">
        <v>1</v>
      </c>
      <c r="AA203" s="148">
        <v>203.95167022032692</v>
      </c>
      <c r="AB203" s="153">
        <v>819.88571428571424</v>
      </c>
      <c r="AC203" s="158">
        <v>0.55861444103707836</v>
      </c>
      <c r="AD203" s="78">
        <v>0</v>
      </c>
      <c r="AE203" s="78" t="s">
        <v>352</v>
      </c>
      <c r="AF203" s="76"/>
      <c r="AG203" s="76" t="s">
        <v>97</v>
      </c>
      <c r="AH203" s="76" t="s">
        <v>179</v>
      </c>
      <c r="AI203" s="30" t="s">
        <v>231</v>
      </c>
      <c r="AJ203" s="30" t="s">
        <v>174</v>
      </c>
      <c r="AK203" s="30"/>
      <c r="AL203" s="30"/>
      <c r="AM203" s="30"/>
      <c r="AN203" s="30"/>
      <c r="AO203" s="26" t="s">
        <v>787</v>
      </c>
    </row>
    <row r="204" spans="1:41">
      <c r="A204" s="76" t="s">
        <v>788</v>
      </c>
      <c r="B204" s="76" t="s">
        <v>759</v>
      </c>
      <c r="C204" s="77" t="s">
        <v>760</v>
      </c>
      <c r="D204" s="76" t="s">
        <v>789</v>
      </c>
      <c r="E204" s="78">
        <v>1</v>
      </c>
      <c r="F204" s="78">
        <v>1</v>
      </c>
      <c r="G204" s="76" t="s">
        <v>87</v>
      </c>
      <c r="H204" s="76" t="s">
        <v>112</v>
      </c>
      <c r="I204" s="76">
        <v>97</v>
      </c>
      <c r="J204" s="121">
        <v>1594</v>
      </c>
      <c r="K204" s="75">
        <v>16.432989690721648</v>
      </c>
      <c r="L204" s="79">
        <v>6.0853199498117938</v>
      </c>
      <c r="M204" s="79">
        <v>14</v>
      </c>
      <c r="N204" s="79">
        <v>78.071428571428569</v>
      </c>
      <c r="O204" s="128">
        <v>0.80486008836524303</v>
      </c>
      <c r="P204" s="79">
        <v>81.071428571428569</v>
      </c>
      <c r="Q204" s="128">
        <v>1.0384263494967978</v>
      </c>
      <c r="R204" s="136">
        <v>40</v>
      </c>
      <c r="S204" s="32">
        <v>640</v>
      </c>
      <c r="T204" s="139">
        <v>2.8571428571428572</v>
      </c>
      <c r="U204" s="138">
        <v>2.4285714285714284</v>
      </c>
      <c r="V204" s="32">
        <v>3223</v>
      </c>
      <c r="W204" s="120">
        <v>3655</v>
      </c>
      <c r="X204" s="128">
        <v>0.83578792341678942</v>
      </c>
      <c r="Y204" s="145">
        <v>203.44147696719844</v>
      </c>
      <c r="Z204" s="165">
        <v>1</v>
      </c>
      <c r="AA204" s="148">
        <v>166.3259549088138</v>
      </c>
      <c r="AB204" s="153">
        <v>3242.8571428571431</v>
      </c>
      <c r="AC204" s="158">
        <v>0.49154185022026425</v>
      </c>
      <c r="AD204" s="78">
        <v>0</v>
      </c>
      <c r="AE204" s="78" t="s">
        <v>352</v>
      </c>
      <c r="AF204" s="76"/>
      <c r="AG204" s="76" t="s">
        <v>174</v>
      </c>
      <c r="AH204" s="76" t="s">
        <v>179</v>
      </c>
      <c r="AI204" s="30" t="s">
        <v>231</v>
      </c>
      <c r="AJ204" s="30"/>
      <c r="AK204" s="30"/>
      <c r="AL204" s="30"/>
      <c r="AM204" s="30"/>
      <c r="AN204" s="30"/>
      <c r="AO204" s="26" t="s">
        <v>762</v>
      </c>
    </row>
    <row r="205" spans="1:41">
      <c r="A205" s="76" t="s">
        <v>790</v>
      </c>
      <c r="B205" s="76" t="s">
        <v>759</v>
      </c>
      <c r="C205" s="77" t="s">
        <v>760</v>
      </c>
      <c r="D205" s="76" t="s">
        <v>702</v>
      </c>
      <c r="E205" s="78">
        <v>1</v>
      </c>
      <c r="F205" s="78">
        <v>1</v>
      </c>
      <c r="G205" s="76" t="s">
        <v>97</v>
      </c>
      <c r="H205" s="76" t="s">
        <v>112</v>
      </c>
      <c r="I205" s="76">
        <v>20</v>
      </c>
      <c r="J205" s="121">
        <v>504</v>
      </c>
      <c r="K205" s="75">
        <v>25.2</v>
      </c>
      <c r="L205" s="79">
        <v>3.9682539682539684</v>
      </c>
      <c r="M205" s="79">
        <v>15</v>
      </c>
      <c r="N205" s="79">
        <v>19.066666666666666</v>
      </c>
      <c r="O205" s="128">
        <v>0.95333333333333337</v>
      </c>
      <c r="P205" s="79">
        <v>16.8</v>
      </c>
      <c r="Q205" s="128">
        <v>0.88111888111888115</v>
      </c>
      <c r="R205" s="136">
        <v>44.999999999999993</v>
      </c>
      <c r="S205" s="32">
        <v>719.99999999999989</v>
      </c>
      <c r="T205" s="139">
        <v>2.9999999999999996</v>
      </c>
      <c r="U205" s="138">
        <v>2.1333333333333333</v>
      </c>
      <c r="V205" s="32">
        <v>755.99999999999989</v>
      </c>
      <c r="W205" s="120">
        <v>756</v>
      </c>
      <c r="X205" s="128">
        <v>0.84000000000000008</v>
      </c>
      <c r="Y205" s="145">
        <v>150</v>
      </c>
      <c r="Z205" s="165">
        <v>1</v>
      </c>
      <c r="AA205" s="148">
        <v>188.05970149253727</v>
      </c>
      <c r="AB205" s="153">
        <v>756</v>
      </c>
      <c r="AC205" s="158">
        <v>0.66666666666666663</v>
      </c>
      <c r="AD205" s="78">
        <v>0</v>
      </c>
      <c r="AE205" s="78" t="s">
        <v>352</v>
      </c>
      <c r="AF205" s="76"/>
      <c r="AG205" s="76" t="s">
        <v>97</v>
      </c>
      <c r="AH205" s="76" t="s">
        <v>179</v>
      </c>
      <c r="AI205" s="30" t="s">
        <v>231</v>
      </c>
      <c r="AJ205" s="30" t="s">
        <v>174</v>
      </c>
      <c r="AK205" s="30"/>
      <c r="AL205" s="30"/>
      <c r="AM205" s="30"/>
      <c r="AN205" s="30"/>
      <c r="AO205" s="26" t="s">
        <v>791</v>
      </c>
    </row>
    <row r="206" spans="1:41">
      <c r="A206" s="76" t="s">
        <v>792</v>
      </c>
      <c r="B206" s="76" t="s">
        <v>759</v>
      </c>
      <c r="C206" s="77" t="s">
        <v>760</v>
      </c>
      <c r="D206" s="76" t="s">
        <v>793</v>
      </c>
      <c r="E206" s="78">
        <v>1</v>
      </c>
      <c r="F206" s="78">
        <v>1</v>
      </c>
      <c r="G206" s="76" t="s">
        <v>97</v>
      </c>
      <c r="H206" s="76" t="s">
        <v>112</v>
      </c>
      <c r="I206" s="76">
        <v>16</v>
      </c>
      <c r="J206" s="121">
        <v>357</v>
      </c>
      <c r="K206" s="75">
        <v>22.3125</v>
      </c>
      <c r="L206" s="79">
        <v>4.4817927170868348</v>
      </c>
      <c r="M206" s="79">
        <v>10</v>
      </c>
      <c r="N206" s="79">
        <v>15.4</v>
      </c>
      <c r="O206" s="128">
        <v>0.96250000000000002</v>
      </c>
      <c r="P206" s="79">
        <v>10.6</v>
      </c>
      <c r="Q206" s="128">
        <v>0.68831168831168832</v>
      </c>
      <c r="R206" s="136">
        <v>30</v>
      </c>
      <c r="S206" s="32">
        <v>480</v>
      </c>
      <c r="T206" s="139">
        <v>3</v>
      </c>
      <c r="U206" s="138">
        <v>1.9</v>
      </c>
      <c r="V206" s="32">
        <v>308</v>
      </c>
      <c r="W206" s="120">
        <v>292</v>
      </c>
      <c r="X206" s="128">
        <v>0.66249999999999998</v>
      </c>
      <c r="Y206" s="145">
        <v>89.075630252100837</v>
      </c>
      <c r="Z206" s="165">
        <v>0</v>
      </c>
      <c r="AA206" s="148">
        <v>98.880597014925357</v>
      </c>
      <c r="AB206" s="153">
        <v>318</v>
      </c>
      <c r="AC206" s="158">
        <v>1.1226415094339623</v>
      </c>
      <c r="AD206" s="78">
        <v>0</v>
      </c>
      <c r="AE206" s="78" t="s">
        <v>352</v>
      </c>
      <c r="AF206" s="76"/>
      <c r="AG206" s="76" t="s">
        <v>97</v>
      </c>
      <c r="AH206" s="76" t="s">
        <v>179</v>
      </c>
      <c r="AI206" s="30" t="s">
        <v>231</v>
      </c>
      <c r="AJ206" s="30" t="s">
        <v>174</v>
      </c>
      <c r="AK206" s="30"/>
      <c r="AL206" s="30"/>
      <c r="AM206" s="30"/>
      <c r="AN206" s="30"/>
      <c r="AO206" s="26" t="s">
        <v>794</v>
      </c>
    </row>
    <row r="207" spans="1:41" ht="12" customHeight="1">
      <c r="A207" s="76" t="s">
        <v>795</v>
      </c>
      <c r="B207" s="76" t="s">
        <v>759</v>
      </c>
      <c r="C207" s="77" t="s">
        <v>760</v>
      </c>
      <c r="D207" s="76" t="s">
        <v>796</v>
      </c>
      <c r="E207" s="78">
        <v>1</v>
      </c>
      <c r="F207" s="78">
        <v>1</v>
      </c>
      <c r="G207" s="76" t="s">
        <v>97</v>
      </c>
      <c r="H207" s="76" t="s">
        <v>112</v>
      </c>
      <c r="I207" s="76">
        <v>20</v>
      </c>
      <c r="J207" s="121">
        <v>482</v>
      </c>
      <c r="K207" s="75">
        <v>24.1</v>
      </c>
      <c r="L207" s="79">
        <v>4.1493775933609962</v>
      </c>
      <c r="M207" s="79">
        <v>21</v>
      </c>
      <c r="N207" s="79">
        <v>18.61904761904762</v>
      </c>
      <c r="O207" s="128">
        <v>0.93095238095238098</v>
      </c>
      <c r="P207" s="79">
        <v>16.142857142857142</v>
      </c>
      <c r="Q207" s="128">
        <v>0.86700767263427103</v>
      </c>
      <c r="R207" s="136">
        <v>51.86</v>
      </c>
      <c r="S207" s="32">
        <v>829.76</v>
      </c>
      <c r="T207" s="139">
        <v>2.4695238095238095</v>
      </c>
      <c r="U207" s="138">
        <v>1.8095238095238095</v>
      </c>
      <c r="V207" s="32">
        <v>807.94</v>
      </c>
      <c r="W207" s="120">
        <v>659</v>
      </c>
      <c r="X207" s="128">
        <v>0.80714285714285716</v>
      </c>
      <c r="Y207" s="145">
        <v>173.68642560758744</v>
      </c>
      <c r="Z207" s="165">
        <v>1</v>
      </c>
      <c r="AA207" s="148">
        <v>208.25088841506749</v>
      </c>
      <c r="AB207" s="153">
        <v>837.16857142857145</v>
      </c>
      <c r="AC207" s="158">
        <v>0.57575023292799876</v>
      </c>
      <c r="AD207" s="78">
        <v>0</v>
      </c>
      <c r="AE207" s="78" t="s">
        <v>352</v>
      </c>
      <c r="AF207" s="76"/>
      <c r="AG207" s="76" t="s">
        <v>97</v>
      </c>
      <c r="AH207" s="76" t="s">
        <v>179</v>
      </c>
      <c r="AI207" s="30" t="s">
        <v>231</v>
      </c>
      <c r="AJ207" s="30" t="s">
        <v>174</v>
      </c>
      <c r="AK207" s="30"/>
      <c r="AL207" s="30"/>
      <c r="AM207" s="30"/>
      <c r="AN207" s="30"/>
      <c r="AO207" s="26" t="s">
        <v>797</v>
      </c>
    </row>
    <row r="208" spans="1:41" ht="12" customHeight="1">
      <c r="A208" s="76" t="s">
        <v>798</v>
      </c>
      <c r="B208" s="76" t="s">
        <v>799</v>
      </c>
      <c r="C208" s="77" t="s">
        <v>800</v>
      </c>
      <c r="D208" s="76" t="s">
        <v>516</v>
      </c>
      <c r="E208" s="78">
        <v>1</v>
      </c>
      <c r="F208" s="78">
        <v>0</v>
      </c>
      <c r="G208" s="76" t="s">
        <v>93</v>
      </c>
      <c r="H208" s="76"/>
      <c r="I208" s="76">
        <v>34</v>
      </c>
      <c r="J208" s="121">
        <v>1089</v>
      </c>
      <c r="K208" s="75">
        <v>32.029411764705884</v>
      </c>
      <c r="L208" s="79">
        <v>3.1221303948576677</v>
      </c>
      <c r="M208" s="79">
        <v>10</v>
      </c>
      <c r="N208" s="79">
        <v>30.8</v>
      </c>
      <c r="O208" s="128">
        <v>0.90588235294117647</v>
      </c>
      <c r="P208" s="79">
        <v>29.6</v>
      </c>
      <c r="Q208" s="128">
        <v>0.96103896103896103</v>
      </c>
      <c r="R208" s="136">
        <v>25</v>
      </c>
      <c r="S208" s="32">
        <v>400</v>
      </c>
      <c r="T208" s="139">
        <v>2.5</v>
      </c>
      <c r="U208" s="138">
        <v>1.5</v>
      </c>
      <c r="V208" s="32">
        <v>740</v>
      </c>
      <c r="W208" s="120">
        <v>444</v>
      </c>
      <c r="X208" s="128">
        <v>0.87058823529411766</v>
      </c>
      <c r="Y208" s="145">
        <v>67.952249770431592</v>
      </c>
      <c r="Z208" s="165">
        <v>0</v>
      </c>
      <c r="AA208" s="148">
        <v>108.28211881767632</v>
      </c>
      <c r="AB208" s="153">
        <v>740</v>
      </c>
      <c r="AC208" s="158">
        <v>1.4716216216216216</v>
      </c>
      <c r="AD208" s="78">
        <v>0</v>
      </c>
      <c r="AE208" s="78" t="s">
        <v>352</v>
      </c>
      <c r="AF208" s="76" t="s">
        <v>486</v>
      </c>
      <c r="AG208" s="76"/>
      <c r="AH208" s="76"/>
      <c r="AI208" s="30"/>
      <c r="AJ208" s="30"/>
      <c r="AK208" s="30"/>
      <c r="AL208" s="30"/>
      <c r="AM208" s="30"/>
      <c r="AN208" s="30"/>
      <c r="AO208" s="26"/>
    </row>
    <row r="209" spans="1:41" ht="12" customHeight="1">
      <c r="A209" s="76" t="s">
        <v>801</v>
      </c>
      <c r="B209" s="76" t="s">
        <v>799</v>
      </c>
      <c r="C209" s="77" t="s">
        <v>800</v>
      </c>
      <c r="D209" s="76" t="s">
        <v>767</v>
      </c>
      <c r="E209" s="78">
        <v>1</v>
      </c>
      <c r="F209" s="78">
        <v>0</v>
      </c>
      <c r="G209" s="76" t="s">
        <v>89</v>
      </c>
      <c r="H209" s="76"/>
      <c r="I209" s="76">
        <v>34</v>
      </c>
      <c r="J209" s="121">
        <v>1109</v>
      </c>
      <c r="K209" s="75">
        <v>32.617647058823529</v>
      </c>
      <c r="L209" s="79">
        <v>3.0658250676284942</v>
      </c>
      <c r="M209" s="79">
        <v>13</v>
      </c>
      <c r="N209" s="79">
        <v>30.23076923076923</v>
      </c>
      <c r="O209" s="128">
        <v>0.88914027149321262</v>
      </c>
      <c r="P209" s="79">
        <v>30.23076923076923</v>
      </c>
      <c r="Q209" s="128">
        <v>1</v>
      </c>
      <c r="R209" s="136">
        <v>33</v>
      </c>
      <c r="S209" s="32">
        <v>528</v>
      </c>
      <c r="T209" s="139">
        <v>2.5384615384615383</v>
      </c>
      <c r="U209" s="138">
        <v>1.6153846153846154</v>
      </c>
      <c r="V209" s="32">
        <v>994</v>
      </c>
      <c r="W209" s="120">
        <v>624</v>
      </c>
      <c r="X209" s="128">
        <v>0.88914027149321262</v>
      </c>
      <c r="Y209" s="145">
        <v>89.956301588402567</v>
      </c>
      <c r="Z209" s="165">
        <v>0</v>
      </c>
      <c r="AA209" s="148">
        <v>145.97825352873639</v>
      </c>
      <c r="AB209" s="153">
        <v>997.61538461538453</v>
      </c>
      <c r="AC209" s="158">
        <v>1.1116508597424628</v>
      </c>
      <c r="AD209" s="78">
        <v>0</v>
      </c>
      <c r="AE209" s="78" t="s">
        <v>352</v>
      </c>
      <c r="AF209" s="76" t="s">
        <v>486</v>
      </c>
      <c r="AG209" s="76"/>
      <c r="AH209" s="76"/>
      <c r="AI209" s="30"/>
      <c r="AJ209" s="30"/>
      <c r="AK209" s="30"/>
      <c r="AL209" s="30"/>
      <c r="AM209" s="30"/>
      <c r="AN209" s="30"/>
      <c r="AO209" s="26"/>
    </row>
    <row r="210" spans="1:41" ht="12" customHeight="1">
      <c r="A210" s="76" t="s">
        <v>802</v>
      </c>
      <c r="B210" s="76" t="s">
        <v>799</v>
      </c>
      <c r="C210" s="77" t="s">
        <v>800</v>
      </c>
      <c r="D210" s="76" t="s">
        <v>803</v>
      </c>
      <c r="E210" s="78">
        <v>1</v>
      </c>
      <c r="F210" s="78">
        <v>0</v>
      </c>
      <c r="G210" s="76" t="s">
        <v>93</v>
      </c>
      <c r="H210" s="76"/>
      <c r="I210" s="76">
        <v>90</v>
      </c>
      <c r="J210" s="121">
        <v>3331</v>
      </c>
      <c r="K210" s="75">
        <v>37.011111111111113</v>
      </c>
      <c r="L210" s="79">
        <v>2.7018913239267488</v>
      </c>
      <c r="M210" s="79">
        <v>11</v>
      </c>
      <c r="N210" s="79">
        <v>39.18181818181818</v>
      </c>
      <c r="O210" s="128">
        <v>0.43535353535353533</v>
      </c>
      <c r="P210" s="79">
        <v>32.090909090909093</v>
      </c>
      <c r="Q210" s="128">
        <v>0.81902552204176349</v>
      </c>
      <c r="R210" s="136">
        <v>29.8</v>
      </c>
      <c r="S210" s="32">
        <v>476.8</v>
      </c>
      <c r="T210" s="139">
        <v>2.709090909090909</v>
      </c>
      <c r="U210" s="138">
        <v>1.3636363636363635</v>
      </c>
      <c r="V210" s="32">
        <v>1012.8</v>
      </c>
      <c r="W210" s="120">
        <v>312</v>
      </c>
      <c r="X210" s="128">
        <v>0.35656565656565659</v>
      </c>
      <c r="Y210" s="145">
        <v>28.70936928577277</v>
      </c>
      <c r="Z210" s="165">
        <v>0</v>
      </c>
      <c r="AA210" s="148">
        <v>52.863963013216747</v>
      </c>
      <c r="AB210" s="153">
        <v>956.30909090909097</v>
      </c>
      <c r="AC210" s="158">
        <v>3.4831834515276534</v>
      </c>
      <c r="AD210" s="78">
        <v>0</v>
      </c>
      <c r="AE210" s="78"/>
      <c r="AF210" s="76" t="s">
        <v>804</v>
      </c>
      <c r="AG210" s="76"/>
      <c r="AH210" s="76"/>
      <c r="AI210" s="30"/>
      <c r="AJ210" s="30"/>
      <c r="AK210" s="30"/>
      <c r="AL210" s="30"/>
      <c r="AM210" s="30"/>
      <c r="AN210" s="30"/>
      <c r="AO210" s="26"/>
    </row>
    <row r="211" spans="1:41" ht="12" customHeight="1">
      <c r="A211" s="76" t="s">
        <v>1239</v>
      </c>
      <c r="B211" s="76" t="s">
        <v>799</v>
      </c>
      <c r="C211" s="77" t="s">
        <v>800</v>
      </c>
      <c r="D211" s="76" t="s">
        <v>778</v>
      </c>
      <c r="E211" s="78">
        <v>1</v>
      </c>
      <c r="F211" s="78">
        <v>0</v>
      </c>
      <c r="G211" s="76" t="s">
        <v>89</v>
      </c>
      <c r="H211" s="76"/>
      <c r="I211" s="76">
        <v>65</v>
      </c>
      <c r="J211" s="121">
        <v>1103</v>
      </c>
      <c r="K211" s="75">
        <v>16.969230769230769</v>
      </c>
      <c r="L211" s="79">
        <v>5.8930190389845878</v>
      </c>
      <c r="M211" s="79">
        <v>8</v>
      </c>
      <c r="N211" s="79">
        <v>39</v>
      </c>
      <c r="O211" s="128">
        <v>0.6</v>
      </c>
      <c r="P211" s="79">
        <v>35.5</v>
      </c>
      <c r="Q211" s="128">
        <v>0.91025641025641024</v>
      </c>
      <c r="R211" s="136">
        <v>20</v>
      </c>
      <c r="S211" s="32">
        <v>320</v>
      </c>
      <c r="T211" s="139">
        <v>2.5</v>
      </c>
      <c r="U211" s="138">
        <v>1.875</v>
      </c>
      <c r="V211" s="32">
        <v>733</v>
      </c>
      <c r="W211" s="120">
        <v>648</v>
      </c>
      <c r="X211" s="128">
        <v>0.5461538461538461</v>
      </c>
      <c r="Y211" s="145">
        <v>64.369900271985486</v>
      </c>
      <c r="Z211" s="165">
        <v>0</v>
      </c>
      <c r="AA211" s="148">
        <v>54.343666283964787</v>
      </c>
      <c r="AB211" s="153">
        <v>709.99999999999989</v>
      </c>
      <c r="AC211" s="158">
        <v>1.5535211267605635</v>
      </c>
      <c r="AD211" s="78">
        <v>0</v>
      </c>
      <c r="AE211" s="78" t="s">
        <v>352</v>
      </c>
      <c r="AF211" s="76" t="s">
        <v>486</v>
      </c>
      <c r="AG211" s="76"/>
      <c r="AH211" s="76"/>
      <c r="AI211" s="30"/>
      <c r="AJ211" s="30"/>
      <c r="AK211" s="30"/>
      <c r="AL211" s="30"/>
      <c r="AM211" s="30"/>
      <c r="AN211" s="30"/>
      <c r="AO211" s="26"/>
    </row>
    <row r="212" spans="1:41" ht="12" customHeight="1">
      <c r="A212" s="76" t="s">
        <v>805</v>
      </c>
      <c r="B212" s="76" t="s">
        <v>799</v>
      </c>
      <c r="C212" s="77" t="s">
        <v>800</v>
      </c>
      <c r="D212" s="76" t="s">
        <v>806</v>
      </c>
      <c r="E212" s="78">
        <v>1</v>
      </c>
      <c r="F212" s="78">
        <v>0</v>
      </c>
      <c r="G212" s="76" t="s">
        <v>93</v>
      </c>
      <c r="H212" s="76"/>
      <c r="I212" s="76">
        <v>90</v>
      </c>
      <c r="J212" s="121">
        <v>3980</v>
      </c>
      <c r="K212" s="75">
        <v>44.222222222222221</v>
      </c>
      <c r="L212" s="79">
        <v>2.2613065326633164</v>
      </c>
      <c r="M212" s="79">
        <v>15</v>
      </c>
      <c r="N212" s="79">
        <v>33.93333333333333</v>
      </c>
      <c r="O212" s="128">
        <v>0.377037037037037</v>
      </c>
      <c r="P212" s="79">
        <v>31.4</v>
      </c>
      <c r="Q212" s="128">
        <v>0.92534381139489197</v>
      </c>
      <c r="R212" s="136">
        <v>32.416666666666664</v>
      </c>
      <c r="S212" s="32">
        <v>518.66666666666663</v>
      </c>
      <c r="T212" s="139">
        <v>2.161111111111111</v>
      </c>
      <c r="U212" s="138">
        <v>1.2666666666666666</v>
      </c>
      <c r="V212" s="32">
        <v>1255.8333333333333</v>
      </c>
      <c r="W212" s="120">
        <v>0</v>
      </c>
      <c r="X212" s="128">
        <v>0.34888888888888886</v>
      </c>
      <c r="Y212" s="145">
        <v>25.574958123953095</v>
      </c>
      <c r="Z212" s="165">
        <v>0</v>
      </c>
      <c r="AA212" s="148">
        <v>56.267735397088622</v>
      </c>
      <c r="AB212" s="153">
        <v>1017.8833333333332</v>
      </c>
      <c r="AC212" s="158">
        <v>3.9100748284839457</v>
      </c>
      <c r="AD212" s="78">
        <v>0</v>
      </c>
      <c r="AE212" s="78"/>
      <c r="AF212" s="76" t="s">
        <v>804</v>
      </c>
      <c r="AG212" s="76"/>
      <c r="AH212" s="76"/>
      <c r="AI212" s="30"/>
      <c r="AJ212" s="30"/>
      <c r="AK212" s="30"/>
      <c r="AL212" s="30"/>
      <c r="AM212" s="30"/>
      <c r="AN212" s="30"/>
      <c r="AO212" s="26"/>
    </row>
    <row r="213" spans="1:41">
      <c r="A213" s="76" t="s">
        <v>807</v>
      </c>
      <c r="B213" s="76" t="s">
        <v>799</v>
      </c>
      <c r="C213" s="77" t="s">
        <v>800</v>
      </c>
      <c r="D213" s="76" t="s">
        <v>808</v>
      </c>
      <c r="E213" s="78">
        <v>1</v>
      </c>
      <c r="F213" s="78">
        <v>0</v>
      </c>
      <c r="G213" s="76" t="s">
        <v>93</v>
      </c>
      <c r="H213" s="76"/>
      <c r="I213" s="76">
        <v>25</v>
      </c>
      <c r="J213" s="121">
        <v>853</v>
      </c>
      <c r="K213" s="75">
        <v>34.119999999999997</v>
      </c>
      <c r="L213" s="79">
        <v>2.9308323563892147</v>
      </c>
      <c r="M213" s="79">
        <v>7</v>
      </c>
      <c r="N213" s="79">
        <v>16</v>
      </c>
      <c r="O213" s="128">
        <v>0.64</v>
      </c>
      <c r="P213" s="79">
        <v>13.857142857142858</v>
      </c>
      <c r="Q213" s="128">
        <v>0.8660714285714286</v>
      </c>
      <c r="R213" s="136">
        <v>28</v>
      </c>
      <c r="S213" s="32">
        <v>448</v>
      </c>
      <c r="T213" s="139">
        <v>4</v>
      </c>
      <c r="U213" s="138">
        <v>2</v>
      </c>
      <c r="V213" s="32">
        <v>388</v>
      </c>
      <c r="W213" s="120">
        <v>0</v>
      </c>
      <c r="X213" s="128">
        <v>0.55428571428571427</v>
      </c>
      <c r="Y213" s="145">
        <v>45.486518171160611</v>
      </c>
      <c r="Z213" s="165">
        <v>0</v>
      </c>
      <c r="AA213" s="148">
        <v>77.2139303482587</v>
      </c>
      <c r="AB213" s="153">
        <v>388</v>
      </c>
      <c r="AC213" s="158">
        <v>2.1984536082474229</v>
      </c>
      <c r="AD213" s="78">
        <v>0</v>
      </c>
      <c r="AE213" s="78"/>
      <c r="AF213" s="76" t="s">
        <v>804</v>
      </c>
      <c r="AG213" s="76"/>
      <c r="AH213" s="76"/>
      <c r="AI213" s="30"/>
      <c r="AJ213" s="30"/>
      <c r="AK213" s="30"/>
      <c r="AL213" s="30"/>
      <c r="AM213" s="30"/>
      <c r="AN213" s="30"/>
      <c r="AO213" s="26"/>
    </row>
    <row r="214" spans="1:41" ht="12" customHeight="1">
      <c r="A214" s="76" t="s">
        <v>1242</v>
      </c>
      <c r="B214" s="76" t="s">
        <v>809</v>
      </c>
      <c r="C214" s="77" t="s">
        <v>810</v>
      </c>
      <c r="D214" s="76" t="s">
        <v>365</v>
      </c>
      <c r="E214" s="78">
        <v>1</v>
      </c>
      <c r="F214" s="78">
        <v>1</v>
      </c>
      <c r="G214" s="76" t="s">
        <v>89</v>
      </c>
      <c r="H214" s="76"/>
      <c r="I214" s="76">
        <v>44</v>
      </c>
      <c r="J214" s="121">
        <v>825</v>
      </c>
      <c r="K214" s="75">
        <v>18.75</v>
      </c>
      <c r="L214" s="79">
        <v>5.333333333333333</v>
      </c>
      <c r="M214" s="79">
        <v>19</v>
      </c>
      <c r="N214" s="79">
        <v>33.736842105263158</v>
      </c>
      <c r="O214" s="128">
        <v>0.76674641148325362</v>
      </c>
      <c r="P214" s="79">
        <v>30.578947368421051</v>
      </c>
      <c r="Q214" s="128">
        <v>0.90639625585023398</v>
      </c>
      <c r="R214" s="136">
        <v>44.6</v>
      </c>
      <c r="S214" s="32">
        <v>713.6</v>
      </c>
      <c r="T214" s="139">
        <v>2.3473684210526318</v>
      </c>
      <c r="U214" s="138">
        <v>1.631578947368421</v>
      </c>
      <c r="V214" s="32">
        <v>1406.6</v>
      </c>
      <c r="W214" s="120">
        <v>1223</v>
      </c>
      <c r="X214" s="128">
        <v>0.69497607655502391</v>
      </c>
      <c r="Y214" s="145">
        <v>165.31164274322171</v>
      </c>
      <c r="Z214" s="165">
        <v>1</v>
      </c>
      <c r="AA214" s="148">
        <v>154.20862196196052</v>
      </c>
      <c r="AB214" s="153">
        <v>1363.8210526315791</v>
      </c>
      <c r="AC214" s="158">
        <v>0.60491807074550596</v>
      </c>
      <c r="AD214" s="78">
        <v>0</v>
      </c>
      <c r="AE214" s="78" t="s">
        <v>352</v>
      </c>
      <c r="AF214" s="76"/>
      <c r="AG214" s="76" t="s">
        <v>179</v>
      </c>
      <c r="AH214" s="76" t="s">
        <v>231</v>
      </c>
      <c r="AI214" s="30"/>
      <c r="AJ214" s="30"/>
      <c r="AK214" s="30"/>
      <c r="AL214" s="30"/>
      <c r="AM214" s="30"/>
      <c r="AN214" s="30"/>
      <c r="AO214" s="26"/>
    </row>
    <row r="215" spans="1:41">
      <c r="A215" s="76" t="s">
        <v>812</v>
      </c>
      <c r="B215" s="76" t="s">
        <v>809</v>
      </c>
      <c r="C215" s="77" t="s">
        <v>810</v>
      </c>
      <c r="D215" s="76" t="s">
        <v>813</v>
      </c>
      <c r="E215" s="78">
        <v>1</v>
      </c>
      <c r="F215" s="78">
        <v>1</v>
      </c>
      <c r="G215" s="76" t="s">
        <v>87</v>
      </c>
      <c r="H215" s="76"/>
      <c r="I215" s="76">
        <v>100</v>
      </c>
      <c r="J215" s="121">
        <v>1112</v>
      </c>
      <c r="K215" s="75">
        <v>11.12</v>
      </c>
      <c r="L215" s="79">
        <v>8.9928057553956826</v>
      </c>
      <c r="M215" s="79">
        <v>20</v>
      </c>
      <c r="N215" s="79">
        <v>50.45</v>
      </c>
      <c r="O215" s="128">
        <v>0.50450000000000006</v>
      </c>
      <c r="P215" s="79">
        <v>50.4</v>
      </c>
      <c r="Q215" s="128">
        <v>0.99900891972249739</v>
      </c>
      <c r="R215" s="136">
        <v>38.9</v>
      </c>
      <c r="S215" s="32">
        <v>622.4</v>
      </c>
      <c r="T215" s="139">
        <v>1.9449999999999998</v>
      </c>
      <c r="U215" s="138">
        <v>1.55</v>
      </c>
      <c r="V215" s="32">
        <v>2091.1999999999998</v>
      </c>
      <c r="W215" s="120">
        <v>2059</v>
      </c>
      <c r="X215" s="128">
        <v>0.504</v>
      </c>
      <c r="Y215" s="145">
        <v>176.30935251798562</v>
      </c>
      <c r="Z215" s="165">
        <v>1</v>
      </c>
      <c r="AA215" s="148">
        <v>97.54029850746268</v>
      </c>
      <c r="AB215" s="153">
        <v>1960.56</v>
      </c>
      <c r="AC215" s="158">
        <v>0.56718488595095284</v>
      </c>
      <c r="AD215" s="78">
        <v>0</v>
      </c>
      <c r="AE215" s="78" t="s">
        <v>352</v>
      </c>
      <c r="AF215" s="76"/>
      <c r="AG215" s="76" t="s">
        <v>179</v>
      </c>
      <c r="AH215" s="76" t="s">
        <v>231</v>
      </c>
      <c r="AI215" s="30"/>
      <c r="AJ215" s="30"/>
      <c r="AK215" s="30"/>
      <c r="AL215" s="30"/>
      <c r="AM215" s="30"/>
      <c r="AN215" s="30"/>
      <c r="AO215" s="26"/>
    </row>
    <row r="216" spans="1:41" ht="12" customHeight="1">
      <c r="A216" s="76" t="s">
        <v>814</v>
      </c>
      <c r="B216" s="76" t="s">
        <v>809</v>
      </c>
      <c r="C216" s="77" t="s">
        <v>810</v>
      </c>
      <c r="D216" s="76" t="s">
        <v>609</v>
      </c>
      <c r="E216" s="78">
        <v>1</v>
      </c>
      <c r="F216" s="78">
        <v>1</v>
      </c>
      <c r="G216" s="76" t="s">
        <v>89</v>
      </c>
      <c r="H216" s="76"/>
      <c r="I216" s="76">
        <v>50</v>
      </c>
      <c r="J216" s="121">
        <v>1006</v>
      </c>
      <c r="K216" s="75">
        <v>20.12</v>
      </c>
      <c r="L216" s="79">
        <v>4.9701789264413518</v>
      </c>
      <c r="M216" s="79">
        <v>12</v>
      </c>
      <c r="N216" s="79">
        <v>45.583333333333336</v>
      </c>
      <c r="O216" s="128">
        <v>0.91166666666666674</v>
      </c>
      <c r="P216" s="79">
        <v>43.416666666666664</v>
      </c>
      <c r="Q216" s="128">
        <v>0.95246800731261416</v>
      </c>
      <c r="R216" s="136">
        <v>34.5</v>
      </c>
      <c r="S216" s="32">
        <v>552</v>
      </c>
      <c r="T216" s="139">
        <v>2.875</v>
      </c>
      <c r="U216" s="138">
        <v>2.5</v>
      </c>
      <c r="V216" s="32">
        <v>1492.4999999999998</v>
      </c>
      <c r="W216" s="120">
        <v>1492.5</v>
      </c>
      <c r="X216" s="128">
        <v>0.86833333333333329</v>
      </c>
      <c r="Y216" s="145">
        <v>148.89413518886681</v>
      </c>
      <c r="Z216" s="165">
        <v>1</v>
      </c>
      <c r="AA216" s="148">
        <v>149.04228855721391</v>
      </c>
      <c r="AB216" s="153">
        <v>1497.875</v>
      </c>
      <c r="AC216" s="158">
        <v>0.67161812567804391</v>
      </c>
      <c r="AD216" s="78">
        <v>0</v>
      </c>
      <c r="AE216" s="78" t="s">
        <v>352</v>
      </c>
      <c r="AF216" s="76"/>
      <c r="AG216" s="76" t="s">
        <v>179</v>
      </c>
      <c r="AH216" s="76" t="s">
        <v>231</v>
      </c>
      <c r="AI216" s="30"/>
      <c r="AJ216" s="30"/>
      <c r="AK216" s="30"/>
      <c r="AL216" s="30"/>
      <c r="AM216" s="30"/>
      <c r="AN216" s="30"/>
      <c r="AO216" s="26"/>
    </row>
    <row r="217" spans="1:41" ht="12" customHeight="1">
      <c r="A217" s="76" t="s">
        <v>815</v>
      </c>
      <c r="B217" s="76" t="s">
        <v>809</v>
      </c>
      <c r="C217" s="77" t="s">
        <v>810</v>
      </c>
      <c r="D217" s="76" t="s">
        <v>690</v>
      </c>
      <c r="E217" s="78">
        <v>1</v>
      </c>
      <c r="F217" s="78">
        <v>1</v>
      </c>
      <c r="G217" s="76" t="s">
        <v>89</v>
      </c>
      <c r="H217" s="76"/>
      <c r="I217" s="76">
        <v>42</v>
      </c>
      <c r="J217" s="121">
        <v>474</v>
      </c>
      <c r="K217" s="75">
        <v>11.285714285714286</v>
      </c>
      <c r="L217" s="79">
        <v>8.8607594936708853</v>
      </c>
      <c r="M217" s="79">
        <v>15</v>
      </c>
      <c r="N217" s="79">
        <v>35</v>
      </c>
      <c r="O217" s="128">
        <v>0.83333333333333337</v>
      </c>
      <c r="P217" s="79">
        <v>34.133333333333333</v>
      </c>
      <c r="Q217" s="128">
        <v>0.97523809523809524</v>
      </c>
      <c r="R217" s="136">
        <v>41.959999999999994</v>
      </c>
      <c r="S217" s="32">
        <v>671.3599999999999</v>
      </c>
      <c r="T217" s="139">
        <v>2.797333333333333</v>
      </c>
      <c r="U217" s="138">
        <v>2.1333333333333333</v>
      </c>
      <c r="V217" s="32">
        <v>1480.4399999999998</v>
      </c>
      <c r="W217" s="120">
        <v>1433</v>
      </c>
      <c r="X217" s="128">
        <v>0.8126984126984127</v>
      </c>
      <c r="Y217" s="145">
        <v>302.15921237693385</v>
      </c>
      <c r="Z217" s="165">
        <v>1</v>
      </c>
      <c r="AA217" s="148">
        <v>169.65584774539994</v>
      </c>
      <c r="AB217" s="153">
        <v>1432.2346666666665</v>
      </c>
      <c r="AC217" s="158">
        <v>0.33095135247855106</v>
      </c>
      <c r="AD217" s="78">
        <v>0</v>
      </c>
      <c r="AE217" s="78" t="s">
        <v>352</v>
      </c>
      <c r="AF217" s="76"/>
      <c r="AG217" s="76" t="s">
        <v>179</v>
      </c>
      <c r="AH217" s="76" t="s">
        <v>231</v>
      </c>
      <c r="AI217" s="30"/>
      <c r="AJ217" s="30"/>
      <c r="AK217" s="30"/>
      <c r="AL217" s="30"/>
      <c r="AM217" s="30"/>
      <c r="AN217" s="30"/>
      <c r="AO217" s="26"/>
    </row>
    <row r="218" spans="1:41">
      <c r="A218" s="76" t="s">
        <v>816</v>
      </c>
      <c r="B218" s="76" t="s">
        <v>809</v>
      </c>
      <c r="C218" s="77" t="s">
        <v>810</v>
      </c>
      <c r="D218" s="76" t="s">
        <v>692</v>
      </c>
      <c r="E218" s="78">
        <v>1</v>
      </c>
      <c r="F218" s="78">
        <v>1</v>
      </c>
      <c r="G218" s="76" t="s">
        <v>89</v>
      </c>
      <c r="H218" s="76"/>
      <c r="I218" s="76">
        <v>42</v>
      </c>
      <c r="J218" s="121">
        <v>474</v>
      </c>
      <c r="K218" s="75">
        <v>11.285714285714286</v>
      </c>
      <c r="L218" s="79">
        <v>8.8607594936708853</v>
      </c>
      <c r="M218" s="79">
        <v>12</v>
      </c>
      <c r="N218" s="79">
        <v>29.666666666666668</v>
      </c>
      <c r="O218" s="128">
        <v>0.70634920634920639</v>
      </c>
      <c r="P218" s="79">
        <v>27.333333333333332</v>
      </c>
      <c r="Q218" s="128">
        <v>0.92134831460674149</v>
      </c>
      <c r="R218" s="136">
        <v>27.5</v>
      </c>
      <c r="S218" s="32">
        <v>440</v>
      </c>
      <c r="T218" s="139">
        <v>2.2916666666666665</v>
      </c>
      <c r="U218" s="138">
        <v>1.4166666666666667</v>
      </c>
      <c r="V218" s="32">
        <v>785.69999999999993</v>
      </c>
      <c r="W218" s="120">
        <v>679</v>
      </c>
      <c r="X218" s="128">
        <v>0.65079365079365081</v>
      </c>
      <c r="Y218" s="145">
        <v>158.57946554149086</v>
      </c>
      <c r="Z218" s="165">
        <v>1</v>
      </c>
      <c r="AA218" s="148">
        <v>89.038932322514398</v>
      </c>
      <c r="AB218" s="153">
        <v>751.66666666666674</v>
      </c>
      <c r="AC218" s="158">
        <v>0.63059866962305977</v>
      </c>
      <c r="AD218" s="78">
        <v>0</v>
      </c>
      <c r="AE218" s="78" t="s">
        <v>352</v>
      </c>
      <c r="AF218" s="76"/>
      <c r="AG218" s="76" t="s">
        <v>179</v>
      </c>
      <c r="AH218" s="76" t="s">
        <v>231</v>
      </c>
      <c r="AI218" s="30"/>
      <c r="AJ218" s="30"/>
      <c r="AK218" s="30"/>
      <c r="AL218" s="30"/>
      <c r="AM218" s="30"/>
      <c r="AN218" s="30"/>
      <c r="AO218" s="26"/>
    </row>
    <row r="219" spans="1:41" ht="12" customHeight="1">
      <c r="A219" s="76" t="s">
        <v>817</v>
      </c>
      <c r="B219" s="76" t="s">
        <v>809</v>
      </c>
      <c r="C219" s="77" t="s">
        <v>810</v>
      </c>
      <c r="D219" s="76" t="s">
        <v>747</v>
      </c>
      <c r="E219" s="78">
        <v>1</v>
      </c>
      <c r="F219" s="78">
        <v>1</v>
      </c>
      <c r="G219" s="76" t="s">
        <v>89</v>
      </c>
      <c r="H219" s="76"/>
      <c r="I219" s="76">
        <v>50</v>
      </c>
      <c r="J219" s="121">
        <v>970</v>
      </c>
      <c r="K219" s="75">
        <v>19.399999999999999</v>
      </c>
      <c r="L219" s="79">
        <v>5.1546391752577323</v>
      </c>
      <c r="M219" s="79">
        <v>13</v>
      </c>
      <c r="N219" s="79">
        <v>39.153846153846153</v>
      </c>
      <c r="O219" s="128">
        <v>0.78307692307692311</v>
      </c>
      <c r="P219" s="79">
        <v>36</v>
      </c>
      <c r="Q219" s="128">
        <v>0.91944990176817287</v>
      </c>
      <c r="R219" s="136">
        <v>37.29999999999999</v>
      </c>
      <c r="S219" s="32">
        <v>596.79999999999984</v>
      </c>
      <c r="T219" s="139">
        <v>2.8692307692307684</v>
      </c>
      <c r="U219" s="138">
        <v>2.3076923076923075</v>
      </c>
      <c r="V219" s="32">
        <v>1344.5999999999997</v>
      </c>
      <c r="W219" s="120">
        <v>1272</v>
      </c>
      <c r="X219" s="128">
        <v>0.72</v>
      </c>
      <c r="Y219" s="145">
        <v>138.4329896907216</v>
      </c>
      <c r="Z219" s="165">
        <v>1</v>
      </c>
      <c r="AA219" s="148">
        <v>133.61194029850742</v>
      </c>
      <c r="AB219" s="153">
        <v>1342.7999999999995</v>
      </c>
      <c r="AC219" s="158">
        <v>0.72237116473041429</v>
      </c>
      <c r="AD219" s="78">
        <v>0</v>
      </c>
      <c r="AE219" s="78" t="s">
        <v>352</v>
      </c>
      <c r="AF219" s="76"/>
      <c r="AG219" s="76" t="s">
        <v>179</v>
      </c>
      <c r="AH219" s="76" t="s">
        <v>231</v>
      </c>
      <c r="AI219" s="30"/>
      <c r="AJ219" s="30"/>
      <c r="AK219" s="30"/>
      <c r="AL219" s="30"/>
      <c r="AM219" s="30"/>
      <c r="AN219" s="30"/>
      <c r="AO219" s="26"/>
    </row>
    <row r="220" spans="1:41">
      <c r="A220" s="76" t="s">
        <v>818</v>
      </c>
      <c r="B220" s="76" t="s">
        <v>809</v>
      </c>
      <c r="C220" s="77" t="s">
        <v>810</v>
      </c>
      <c r="D220" s="76" t="s">
        <v>819</v>
      </c>
      <c r="E220" s="78">
        <v>1</v>
      </c>
      <c r="F220" s="78">
        <v>1</v>
      </c>
      <c r="G220" s="76" t="s">
        <v>89</v>
      </c>
      <c r="H220" s="76"/>
      <c r="I220" s="76">
        <v>53</v>
      </c>
      <c r="J220" s="121">
        <v>865</v>
      </c>
      <c r="K220" s="75">
        <v>16.320754716981131</v>
      </c>
      <c r="L220" s="79">
        <v>6.1271676300578033</v>
      </c>
      <c r="M220" s="79">
        <v>14</v>
      </c>
      <c r="N220" s="79">
        <v>41.071428571428569</v>
      </c>
      <c r="O220" s="128">
        <v>0.77493261455525597</v>
      </c>
      <c r="P220" s="79">
        <v>30.857142857142858</v>
      </c>
      <c r="Q220" s="128">
        <v>0.75130434782608702</v>
      </c>
      <c r="R220" s="136">
        <v>34.36</v>
      </c>
      <c r="S220" s="32">
        <v>549.76</v>
      </c>
      <c r="T220" s="139">
        <v>2.4542857142857142</v>
      </c>
      <c r="U220" s="138">
        <v>1.7857142857142858</v>
      </c>
      <c r="V220" s="32">
        <v>1074.6799999999998</v>
      </c>
      <c r="W220" s="120">
        <v>1007</v>
      </c>
      <c r="X220" s="128">
        <v>0.58221024258760112</v>
      </c>
      <c r="Y220" s="145">
        <v>122.57241948802644</v>
      </c>
      <c r="Z220" s="165">
        <v>1</v>
      </c>
      <c r="AA220" s="148">
        <v>99.526089230397872</v>
      </c>
      <c r="AB220" s="153">
        <v>1060.2514285714287</v>
      </c>
      <c r="AC220" s="158">
        <v>0.81584422023886505</v>
      </c>
      <c r="AD220" s="78">
        <v>0</v>
      </c>
      <c r="AE220" s="78" t="s">
        <v>352</v>
      </c>
      <c r="AF220" s="76"/>
      <c r="AG220" s="76" t="s">
        <v>179</v>
      </c>
      <c r="AH220" s="76" t="s">
        <v>231</v>
      </c>
      <c r="AI220" s="30"/>
      <c r="AJ220" s="30"/>
      <c r="AK220" s="30"/>
      <c r="AL220" s="30"/>
      <c r="AM220" s="30"/>
      <c r="AN220" s="30"/>
      <c r="AO220" s="26"/>
    </row>
    <row r="221" spans="1:41">
      <c r="A221" s="76" t="s">
        <v>820</v>
      </c>
      <c r="B221" s="76" t="s">
        <v>809</v>
      </c>
      <c r="C221" s="77" t="s">
        <v>810</v>
      </c>
      <c r="D221" s="76" t="s">
        <v>438</v>
      </c>
      <c r="E221" s="78">
        <v>1</v>
      </c>
      <c r="F221" s="78">
        <v>1</v>
      </c>
      <c r="G221" s="76" t="s">
        <v>89</v>
      </c>
      <c r="H221" s="76"/>
      <c r="I221" s="76">
        <v>42</v>
      </c>
      <c r="J221" s="121">
        <v>839</v>
      </c>
      <c r="K221" s="75">
        <v>19.976190476190474</v>
      </c>
      <c r="L221" s="79">
        <v>5.0059594755661498</v>
      </c>
      <c r="M221" s="79">
        <v>12</v>
      </c>
      <c r="N221" s="79">
        <v>37.25</v>
      </c>
      <c r="O221" s="128">
        <v>0.88690476190476186</v>
      </c>
      <c r="P221" s="79">
        <v>31.833333333333332</v>
      </c>
      <c r="Q221" s="128">
        <v>0.8545861297539149</v>
      </c>
      <c r="R221" s="136">
        <v>37</v>
      </c>
      <c r="S221" s="32">
        <v>592</v>
      </c>
      <c r="T221" s="139">
        <v>3.0833333333333335</v>
      </c>
      <c r="U221" s="138">
        <v>2.5</v>
      </c>
      <c r="V221" s="32">
        <v>1170</v>
      </c>
      <c r="W221" s="120">
        <v>1170</v>
      </c>
      <c r="X221" s="128">
        <v>0.75793650793650791</v>
      </c>
      <c r="Y221" s="145">
        <v>140.38537941994437</v>
      </c>
      <c r="Z221" s="165">
        <v>1</v>
      </c>
      <c r="AA221" s="148">
        <v>139.52065071468056</v>
      </c>
      <c r="AB221" s="153">
        <v>1177.8333333333333</v>
      </c>
      <c r="AC221" s="158">
        <v>0.71232489033536162</v>
      </c>
      <c r="AD221" s="78">
        <v>0</v>
      </c>
      <c r="AE221" s="78" t="s">
        <v>352</v>
      </c>
      <c r="AF221" s="76"/>
      <c r="AG221" s="76" t="s">
        <v>179</v>
      </c>
      <c r="AH221" s="76" t="s">
        <v>231</v>
      </c>
      <c r="AI221" s="30"/>
      <c r="AJ221" s="30"/>
      <c r="AK221" s="30"/>
      <c r="AL221" s="30"/>
      <c r="AM221" s="30"/>
      <c r="AN221" s="30"/>
      <c r="AO221" s="26"/>
    </row>
    <row r="222" spans="1:41">
      <c r="A222" s="76" t="s">
        <v>821</v>
      </c>
      <c r="B222" s="76" t="s">
        <v>809</v>
      </c>
      <c r="C222" s="77" t="s">
        <v>810</v>
      </c>
      <c r="D222" s="76" t="s">
        <v>822</v>
      </c>
      <c r="E222" s="78">
        <v>1</v>
      </c>
      <c r="F222" s="78">
        <v>1</v>
      </c>
      <c r="G222" s="76" t="s">
        <v>89</v>
      </c>
      <c r="H222" s="76"/>
      <c r="I222" s="76">
        <v>42</v>
      </c>
      <c r="J222" s="121">
        <v>839</v>
      </c>
      <c r="K222" s="75">
        <v>19.976190476190474</v>
      </c>
      <c r="L222" s="79">
        <v>5.0059594755661498</v>
      </c>
      <c r="M222" s="79">
        <v>13</v>
      </c>
      <c r="N222" s="79">
        <v>35</v>
      </c>
      <c r="O222" s="128">
        <v>0.83333333333333337</v>
      </c>
      <c r="P222" s="79">
        <v>35.615384615384613</v>
      </c>
      <c r="Q222" s="128">
        <v>1.0175824175824175</v>
      </c>
      <c r="R222" s="136">
        <v>38.999999999999993</v>
      </c>
      <c r="S222" s="32">
        <v>623.99999999999989</v>
      </c>
      <c r="T222" s="139">
        <v>2.9999999999999996</v>
      </c>
      <c r="U222" s="138">
        <v>2.6153846153846154</v>
      </c>
      <c r="V222" s="32">
        <v>1388.9999999999998</v>
      </c>
      <c r="W222" s="120">
        <v>1389</v>
      </c>
      <c r="X222" s="128">
        <v>0.84798534798534797</v>
      </c>
      <c r="Y222" s="145">
        <v>165.55423122765194</v>
      </c>
      <c r="Z222" s="165">
        <v>1</v>
      </c>
      <c r="AA222" s="148">
        <v>164.53447050461972</v>
      </c>
      <c r="AB222" s="153">
        <v>1388.9999999999998</v>
      </c>
      <c r="AC222" s="158">
        <v>0.60403167746580289</v>
      </c>
      <c r="AD222" s="78">
        <v>0</v>
      </c>
      <c r="AE222" s="78" t="s">
        <v>352</v>
      </c>
      <c r="AF222" s="76"/>
      <c r="AG222" s="76" t="s">
        <v>179</v>
      </c>
      <c r="AH222" s="76" t="s">
        <v>231</v>
      </c>
      <c r="AI222" s="30"/>
      <c r="AJ222" s="30"/>
      <c r="AK222" s="30"/>
      <c r="AL222" s="30"/>
      <c r="AM222" s="30"/>
      <c r="AN222" s="30"/>
      <c r="AO222" s="26"/>
    </row>
    <row r="223" spans="1:41">
      <c r="A223" s="76" t="s">
        <v>1245</v>
      </c>
      <c r="B223" s="76" t="s">
        <v>809</v>
      </c>
      <c r="C223" s="77" t="s">
        <v>810</v>
      </c>
      <c r="D223" s="76" t="s">
        <v>1246</v>
      </c>
      <c r="E223" s="78">
        <v>1</v>
      </c>
      <c r="F223" s="78">
        <v>0</v>
      </c>
      <c r="G223" s="76" t="s">
        <v>99</v>
      </c>
      <c r="H223" s="76"/>
      <c r="I223" s="76">
        <v>52</v>
      </c>
      <c r="J223" s="121">
        <v>1425</v>
      </c>
      <c r="K223" s="75">
        <v>27.403846153846153</v>
      </c>
      <c r="L223" s="79">
        <v>3.6491228070175437</v>
      </c>
      <c r="M223" s="79">
        <v>13</v>
      </c>
      <c r="N223" s="79">
        <v>38.153846153846153</v>
      </c>
      <c r="O223" s="128">
        <v>0.73372781065088755</v>
      </c>
      <c r="P223" s="79">
        <v>31.153846153846153</v>
      </c>
      <c r="Q223" s="128">
        <v>0.81653225806451613</v>
      </c>
      <c r="R223" s="136">
        <v>25</v>
      </c>
      <c r="S223" s="32">
        <v>400</v>
      </c>
      <c r="T223" s="139">
        <v>1.9230769230769231</v>
      </c>
      <c r="U223" s="138">
        <v>1.4615384615384615</v>
      </c>
      <c r="V223" s="32">
        <v>849</v>
      </c>
      <c r="W223" s="120">
        <v>666</v>
      </c>
      <c r="X223" s="128">
        <v>0.59911242603550297</v>
      </c>
      <c r="Y223" s="145">
        <v>54.655870445344128</v>
      </c>
      <c r="Z223" s="165">
        <v>0</v>
      </c>
      <c r="AA223" s="148">
        <v>74.51647089993817</v>
      </c>
      <c r="AB223" s="153">
        <v>778.84615384615381</v>
      </c>
      <c r="AC223" s="158">
        <v>1.8296296296296297</v>
      </c>
      <c r="AD223" s="78">
        <v>0</v>
      </c>
      <c r="AE223" s="78" t="s">
        <v>352</v>
      </c>
      <c r="AF223" s="76" t="s">
        <v>811</v>
      </c>
      <c r="AG223" s="76"/>
      <c r="AH223" s="76"/>
      <c r="AI223" s="30"/>
      <c r="AJ223" s="30"/>
      <c r="AK223" s="30"/>
      <c r="AL223" s="30"/>
      <c r="AM223" s="30"/>
      <c r="AN223" s="30"/>
      <c r="AO223" s="26"/>
    </row>
    <row r="224" spans="1:41">
      <c r="A224" s="76" t="s">
        <v>823</v>
      </c>
      <c r="B224" s="76" t="s">
        <v>809</v>
      </c>
      <c r="C224" s="77" t="s">
        <v>810</v>
      </c>
      <c r="D224" s="76" t="s">
        <v>615</v>
      </c>
      <c r="E224" s="78">
        <v>1</v>
      </c>
      <c r="F224" s="78">
        <v>1</v>
      </c>
      <c r="G224" s="76" t="s">
        <v>89</v>
      </c>
      <c r="H224" s="76"/>
      <c r="I224" s="76">
        <v>77</v>
      </c>
      <c r="J224" s="121">
        <v>1441</v>
      </c>
      <c r="K224" s="75">
        <v>18.714285714285715</v>
      </c>
      <c r="L224" s="79">
        <v>5.343511450381679</v>
      </c>
      <c r="M224" s="79">
        <v>18</v>
      </c>
      <c r="N224" s="79">
        <v>41.611111111111114</v>
      </c>
      <c r="O224" s="128">
        <v>0.54040404040404044</v>
      </c>
      <c r="P224" s="79">
        <v>40.222222222222221</v>
      </c>
      <c r="Q224" s="128">
        <v>0.96662216288384506</v>
      </c>
      <c r="R224" s="136">
        <v>40.36</v>
      </c>
      <c r="S224" s="32">
        <v>645.76</v>
      </c>
      <c r="T224" s="139">
        <v>2.2422222222222223</v>
      </c>
      <c r="U224" s="138">
        <v>1.5555555555555556</v>
      </c>
      <c r="V224" s="32">
        <v>1790.24</v>
      </c>
      <c r="W224" s="120">
        <v>1581</v>
      </c>
      <c r="X224" s="128">
        <v>0.52236652236652237</v>
      </c>
      <c r="Y224" s="145">
        <v>112.65571748014496</v>
      </c>
      <c r="Z224" s="165">
        <v>1</v>
      </c>
      <c r="AA224" s="148">
        <v>104.88911862046189</v>
      </c>
      <c r="AB224" s="153">
        <v>1623.3688888888889</v>
      </c>
      <c r="AC224" s="158">
        <v>0.8876602292078476</v>
      </c>
      <c r="AD224" s="78">
        <v>0</v>
      </c>
      <c r="AE224" s="78" t="s">
        <v>352</v>
      </c>
      <c r="AF224" s="76"/>
      <c r="AG224" s="76" t="s">
        <v>179</v>
      </c>
      <c r="AH224" s="76" t="s">
        <v>231</v>
      </c>
      <c r="AI224" s="30"/>
      <c r="AJ224" s="30"/>
      <c r="AK224" s="30"/>
      <c r="AL224" s="30"/>
      <c r="AM224" s="30"/>
      <c r="AN224" s="30"/>
      <c r="AO224" s="26"/>
    </row>
    <row r="225" spans="1:41">
      <c r="A225" s="76" t="s">
        <v>824</v>
      </c>
      <c r="B225" s="76" t="s">
        <v>809</v>
      </c>
      <c r="C225" s="77" t="s">
        <v>810</v>
      </c>
      <c r="D225" s="76" t="s">
        <v>825</v>
      </c>
      <c r="E225" s="78">
        <v>1</v>
      </c>
      <c r="F225" s="78">
        <v>1</v>
      </c>
      <c r="G225" s="76" t="s">
        <v>89</v>
      </c>
      <c r="H225" s="76"/>
      <c r="I225" s="76">
        <v>77</v>
      </c>
      <c r="J225" s="121">
        <v>1441</v>
      </c>
      <c r="K225" s="75">
        <v>18.714285714285715</v>
      </c>
      <c r="L225" s="79">
        <v>5.343511450381679</v>
      </c>
      <c r="M225" s="79">
        <v>15</v>
      </c>
      <c r="N225" s="79">
        <v>36.466666666666669</v>
      </c>
      <c r="O225" s="128">
        <v>0.47359307359307362</v>
      </c>
      <c r="P225" s="79">
        <v>36.93333333333333</v>
      </c>
      <c r="Q225" s="128">
        <v>1.0127970749542961</v>
      </c>
      <c r="R225" s="136">
        <v>35.96</v>
      </c>
      <c r="S225" s="32">
        <v>575.36</v>
      </c>
      <c r="T225" s="139">
        <v>2.3973333333333335</v>
      </c>
      <c r="U225" s="138">
        <v>1.5333333333333334</v>
      </c>
      <c r="V225" s="32">
        <v>1432.16</v>
      </c>
      <c r="W225" s="120">
        <v>1287</v>
      </c>
      <c r="X225" s="128">
        <v>0.47965367965367961</v>
      </c>
      <c r="Y225" s="145">
        <v>92.16673606291927</v>
      </c>
      <c r="Z225" s="165">
        <v>0</v>
      </c>
      <c r="AA225" s="148">
        <v>85.812668260429447</v>
      </c>
      <c r="AB225" s="153">
        <v>1328.1226666666666</v>
      </c>
      <c r="AC225" s="158">
        <v>1.084990141472876</v>
      </c>
      <c r="AD225" s="78">
        <v>0</v>
      </c>
      <c r="AE225" s="78" t="s">
        <v>352</v>
      </c>
      <c r="AF225" s="76"/>
      <c r="AG225" s="76" t="s">
        <v>179</v>
      </c>
      <c r="AH225" s="76" t="s">
        <v>231</v>
      </c>
      <c r="AI225" s="30"/>
      <c r="AJ225" s="30"/>
      <c r="AK225" s="30"/>
      <c r="AL225" s="30"/>
      <c r="AM225" s="30"/>
      <c r="AN225" s="30"/>
      <c r="AO225" s="26"/>
    </row>
    <row r="226" spans="1:41">
      <c r="A226" s="76" t="s">
        <v>1426</v>
      </c>
      <c r="B226" s="76" t="s">
        <v>809</v>
      </c>
      <c r="C226" s="77" t="s">
        <v>810</v>
      </c>
      <c r="D226" s="76" t="s">
        <v>1115</v>
      </c>
      <c r="E226" s="78">
        <v>1</v>
      </c>
      <c r="F226" s="78">
        <v>0</v>
      </c>
      <c r="G226" s="76" t="s">
        <v>97</v>
      </c>
      <c r="H226" s="76"/>
      <c r="I226" s="76">
        <v>20</v>
      </c>
      <c r="J226" s="121">
        <v>582</v>
      </c>
      <c r="K226" s="75">
        <v>29.1</v>
      </c>
      <c r="L226" s="79">
        <v>3.4364261168384878</v>
      </c>
      <c r="M226" s="79">
        <v>9</v>
      </c>
      <c r="N226" s="79">
        <v>15.111111111111111</v>
      </c>
      <c r="O226" s="128">
        <v>0.75555555555555554</v>
      </c>
      <c r="P226" s="79">
        <v>5.1111111111111107</v>
      </c>
      <c r="Q226" s="128">
        <v>0.33823529411764702</v>
      </c>
      <c r="R226" s="136">
        <v>27.799999999999997</v>
      </c>
      <c r="S226" s="32">
        <v>444.79999999999995</v>
      </c>
      <c r="T226" s="139">
        <v>3.0888888888888886</v>
      </c>
      <c r="U226" s="138">
        <v>2.4444444444444446</v>
      </c>
      <c r="V226" s="32">
        <v>123</v>
      </c>
      <c r="W226" s="120">
        <v>85</v>
      </c>
      <c r="X226" s="128">
        <v>0.25555555555555554</v>
      </c>
      <c r="Y226" s="145">
        <v>24.413898434516987</v>
      </c>
      <c r="Z226" s="165">
        <v>0</v>
      </c>
      <c r="AA226" s="148">
        <v>35.345494748479815</v>
      </c>
      <c r="AB226" s="153">
        <v>142.08888888888887</v>
      </c>
      <c r="AC226" s="158">
        <v>4.096027525805443</v>
      </c>
      <c r="AD226" s="78">
        <v>0</v>
      </c>
      <c r="AE226" s="78" t="s">
        <v>352</v>
      </c>
      <c r="AF226" s="76" t="s">
        <v>811</v>
      </c>
      <c r="AG226" s="76" t="s">
        <v>179</v>
      </c>
      <c r="AH226" s="76" t="s">
        <v>231</v>
      </c>
      <c r="AI226" s="30"/>
      <c r="AJ226" s="30"/>
      <c r="AK226" s="30"/>
      <c r="AL226" s="30"/>
      <c r="AM226" s="30"/>
      <c r="AN226" s="30"/>
      <c r="AO226" s="26"/>
    </row>
    <row r="227" spans="1:41" ht="12" customHeight="1">
      <c r="A227" s="76" t="s">
        <v>826</v>
      </c>
      <c r="B227" s="76" t="s">
        <v>809</v>
      </c>
      <c r="C227" s="77" t="s">
        <v>810</v>
      </c>
      <c r="D227" s="76" t="s">
        <v>827</v>
      </c>
      <c r="E227" s="78">
        <v>1</v>
      </c>
      <c r="F227" s="78">
        <v>1</v>
      </c>
      <c r="G227" s="76" t="s">
        <v>89</v>
      </c>
      <c r="H227" s="76"/>
      <c r="I227" s="76">
        <v>39</v>
      </c>
      <c r="J227" s="121">
        <v>909</v>
      </c>
      <c r="K227" s="75">
        <v>23.307692307692307</v>
      </c>
      <c r="L227" s="79">
        <v>4.2904290429042904</v>
      </c>
      <c r="M227" s="79">
        <v>16</v>
      </c>
      <c r="N227" s="79">
        <v>29.4375</v>
      </c>
      <c r="O227" s="128">
        <v>0.75480769230769229</v>
      </c>
      <c r="P227" s="79">
        <v>23</v>
      </c>
      <c r="Q227" s="128">
        <v>0.78131634819532914</v>
      </c>
      <c r="R227" s="136">
        <v>39.699999999999996</v>
      </c>
      <c r="S227" s="32">
        <v>635.19999999999993</v>
      </c>
      <c r="T227" s="139">
        <v>2.4812499999999997</v>
      </c>
      <c r="U227" s="138">
        <v>1.4375</v>
      </c>
      <c r="V227" s="32">
        <v>886.73333333333335</v>
      </c>
      <c r="W227" s="120">
        <v>726</v>
      </c>
      <c r="X227" s="128">
        <v>0.58974358974358976</v>
      </c>
      <c r="Y227" s="145">
        <v>100.45104510451044</v>
      </c>
      <c r="Z227" s="165">
        <v>1</v>
      </c>
      <c r="AA227" s="148">
        <v>116.48169409363437</v>
      </c>
      <c r="AB227" s="153">
        <v>913.09999999999991</v>
      </c>
      <c r="AC227" s="158">
        <v>0.99550980177417603</v>
      </c>
      <c r="AD227" s="78">
        <v>0</v>
      </c>
      <c r="AE227" s="78" t="s">
        <v>352</v>
      </c>
      <c r="AF227" s="76"/>
      <c r="AG227" s="76" t="s">
        <v>179</v>
      </c>
      <c r="AH227" s="76" t="s">
        <v>231</v>
      </c>
      <c r="AI227" s="30"/>
      <c r="AJ227" s="30"/>
      <c r="AK227" s="30"/>
      <c r="AL227" s="30"/>
      <c r="AM227" s="30"/>
      <c r="AN227" s="30"/>
      <c r="AO227" s="26"/>
    </row>
    <row r="228" spans="1:41">
      <c r="A228" s="76" t="s">
        <v>828</v>
      </c>
      <c r="B228" s="76" t="s">
        <v>809</v>
      </c>
      <c r="C228" s="77" t="s">
        <v>810</v>
      </c>
      <c r="D228" s="76" t="s">
        <v>829</v>
      </c>
      <c r="E228" s="78">
        <v>1</v>
      </c>
      <c r="F228" s="78">
        <v>0</v>
      </c>
      <c r="G228" s="76" t="s">
        <v>89</v>
      </c>
      <c r="H228" s="76"/>
      <c r="I228" s="76">
        <v>63</v>
      </c>
      <c r="J228" s="121">
        <v>1637</v>
      </c>
      <c r="K228" s="75">
        <v>25.984126984126984</v>
      </c>
      <c r="L228" s="79">
        <v>3.8485033598045204</v>
      </c>
      <c r="M228" s="79">
        <v>18</v>
      </c>
      <c r="N228" s="79">
        <v>38.111111111111114</v>
      </c>
      <c r="O228" s="128">
        <v>0.60493827160493829</v>
      </c>
      <c r="P228" s="79">
        <v>30.111111111111111</v>
      </c>
      <c r="Q228" s="128">
        <v>0.79008746355685122</v>
      </c>
      <c r="R228" s="136">
        <v>45.559999999999995</v>
      </c>
      <c r="S228" s="32">
        <v>728.95999999999992</v>
      </c>
      <c r="T228" s="139">
        <v>2.5311111111111106</v>
      </c>
      <c r="U228" s="138">
        <v>1.5</v>
      </c>
      <c r="V228" s="32">
        <v>1405.98</v>
      </c>
      <c r="W228" s="120">
        <v>1202</v>
      </c>
      <c r="X228" s="128">
        <v>0.47795414462081126</v>
      </c>
      <c r="Y228" s="145">
        <v>83.803434466843129</v>
      </c>
      <c r="Z228" s="165">
        <v>0</v>
      </c>
      <c r="AA228" s="148">
        <v>108.33627278071721</v>
      </c>
      <c r="AB228" s="153">
        <v>1371.862222222222</v>
      </c>
      <c r="AC228" s="158">
        <v>1.1932685174086159</v>
      </c>
      <c r="AD228" s="78">
        <v>0</v>
      </c>
      <c r="AE228" s="78" t="s">
        <v>352</v>
      </c>
      <c r="AF228" s="76" t="s">
        <v>830</v>
      </c>
      <c r="AG228" s="76" t="s">
        <v>179</v>
      </c>
      <c r="AH228" s="76" t="s">
        <v>231</v>
      </c>
      <c r="AI228" s="30"/>
      <c r="AJ228" s="30"/>
      <c r="AK228" s="30"/>
      <c r="AL228" s="30"/>
      <c r="AM228" s="30"/>
      <c r="AN228" s="30"/>
      <c r="AO228" s="26"/>
    </row>
    <row r="229" spans="1:41">
      <c r="A229" s="76" t="s">
        <v>831</v>
      </c>
      <c r="B229" s="76" t="s">
        <v>809</v>
      </c>
      <c r="C229" s="77" t="s">
        <v>810</v>
      </c>
      <c r="D229" s="76" t="s">
        <v>832</v>
      </c>
      <c r="E229" s="78">
        <v>1</v>
      </c>
      <c r="F229" s="78">
        <v>0</v>
      </c>
      <c r="G229" s="76" t="s">
        <v>89</v>
      </c>
      <c r="H229" s="76"/>
      <c r="I229" s="76">
        <v>86</v>
      </c>
      <c r="J229" s="121">
        <v>1504</v>
      </c>
      <c r="K229" s="75">
        <v>17.488372093023255</v>
      </c>
      <c r="L229" s="79">
        <v>5.7180851063829783</v>
      </c>
      <c r="M229" s="79">
        <v>11</v>
      </c>
      <c r="N229" s="79">
        <v>50</v>
      </c>
      <c r="O229" s="128">
        <v>0.58139534883720934</v>
      </c>
      <c r="P229" s="79">
        <v>56.81818181818182</v>
      </c>
      <c r="Q229" s="128">
        <v>1.1363636363636365</v>
      </c>
      <c r="R229" s="136">
        <v>31.833333333333332</v>
      </c>
      <c r="S229" s="32">
        <v>509.33333333333331</v>
      </c>
      <c r="T229" s="139">
        <v>2.893939393939394</v>
      </c>
      <c r="U229" s="138">
        <v>1.9090909090909092</v>
      </c>
      <c r="V229" s="32">
        <v>1774.4333333333332</v>
      </c>
      <c r="W229" s="120">
        <v>1573.5</v>
      </c>
      <c r="X229" s="128">
        <v>0.66067653276955607</v>
      </c>
      <c r="Y229" s="145">
        <v>120.26011444229529</v>
      </c>
      <c r="Z229" s="165">
        <v>1</v>
      </c>
      <c r="AA229" s="148">
        <v>104.63450892121492</v>
      </c>
      <c r="AB229" s="153">
        <v>1808.7121212121212</v>
      </c>
      <c r="AC229" s="158">
        <v>0.83153089005235603</v>
      </c>
      <c r="AD229" s="78">
        <v>0</v>
      </c>
      <c r="AE229" s="78" t="s">
        <v>352</v>
      </c>
      <c r="AF229" s="76" t="s">
        <v>830</v>
      </c>
      <c r="AG229" s="76" t="s">
        <v>179</v>
      </c>
      <c r="AH229" s="76" t="s">
        <v>231</v>
      </c>
      <c r="AI229" s="30"/>
      <c r="AJ229" s="30"/>
      <c r="AK229" s="30"/>
      <c r="AL229" s="30"/>
      <c r="AM229" s="30"/>
      <c r="AN229" s="30"/>
      <c r="AO229" s="26"/>
    </row>
    <row r="230" spans="1:41" ht="12" customHeight="1">
      <c r="A230" s="76" t="s">
        <v>833</v>
      </c>
      <c r="B230" s="76" t="s">
        <v>809</v>
      </c>
      <c r="C230" s="77" t="s">
        <v>810</v>
      </c>
      <c r="D230" s="76" t="s">
        <v>834</v>
      </c>
      <c r="E230" s="78">
        <v>1</v>
      </c>
      <c r="F230" s="78">
        <v>1</v>
      </c>
      <c r="G230" s="76" t="s">
        <v>89</v>
      </c>
      <c r="H230" s="76"/>
      <c r="I230" s="76">
        <v>82</v>
      </c>
      <c r="J230" s="121">
        <v>1504</v>
      </c>
      <c r="K230" s="75">
        <v>18.341463414634145</v>
      </c>
      <c r="L230" s="79">
        <v>5.4521276595744679</v>
      </c>
      <c r="M230" s="79">
        <v>14</v>
      </c>
      <c r="N230" s="79">
        <v>35.5</v>
      </c>
      <c r="O230" s="128">
        <v>0.43292682926829268</v>
      </c>
      <c r="P230" s="79">
        <v>29.642857142857142</v>
      </c>
      <c r="Q230" s="128">
        <v>0.83501006036217307</v>
      </c>
      <c r="R230" s="136">
        <v>29.8</v>
      </c>
      <c r="S230" s="32">
        <v>476.8</v>
      </c>
      <c r="T230" s="139">
        <v>2.1285714285714286</v>
      </c>
      <c r="U230" s="138">
        <v>1.2142857142857142</v>
      </c>
      <c r="V230" s="32">
        <v>892.39999999999986</v>
      </c>
      <c r="W230" s="120">
        <v>664</v>
      </c>
      <c r="X230" s="128">
        <v>0.36149825783972123</v>
      </c>
      <c r="Y230" s="145">
        <v>58.733852583586618</v>
      </c>
      <c r="Z230" s="165">
        <v>0</v>
      </c>
      <c r="AA230" s="148">
        <v>53.595264097630313</v>
      </c>
      <c r="AB230" s="153">
        <v>883.35714285714278</v>
      </c>
      <c r="AC230" s="158">
        <v>1.7025956173688042</v>
      </c>
      <c r="AD230" s="78">
        <v>0</v>
      </c>
      <c r="AE230" s="78" t="s">
        <v>352</v>
      </c>
      <c r="AF230" s="76"/>
      <c r="AG230" s="76" t="s">
        <v>179</v>
      </c>
      <c r="AH230" s="76" t="s">
        <v>231</v>
      </c>
      <c r="AI230" s="30"/>
      <c r="AJ230" s="30"/>
      <c r="AK230" s="30"/>
      <c r="AL230" s="30"/>
      <c r="AM230" s="30"/>
      <c r="AN230" s="30"/>
      <c r="AO230" s="26"/>
    </row>
    <row r="231" spans="1:41">
      <c r="A231" s="76" t="s">
        <v>268</v>
      </c>
      <c r="B231" s="76" t="s">
        <v>835</v>
      </c>
      <c r="C231" s="77" t="s">
        <v>836</v>
      </c>
      <c r="D231" s="76" t="s">
        <v>500</v>
      </c>
      <c r="E231" s="78">
        <v>1</v>
      </c>
      <c r="F231" s="78">
        <v>0</v>
      </c>
      <c r="G231" s="76" t="s">
        <v>97</v>
      </c>
      <c r="H231" s="76" t="s">
        <v>112</v>
      </c>
      <c r="I231" s="76">
        <v>30</v>
      </c>
      <c r="J231" s="121">
        <v>549</v>
      </c>
      <c r="K231" s="75">
        <v>18.3</v>
      </c>
      <c r="L231" s="79">
        <v>5.4644808743169397</v>
      </c>
      <c r="M231" s="79">
        <v>8</v>
      </c>
      <c r="N231" s="79">
        <v>23.75</v>
      </c>
      <c r="O231" s="128">
        <v>0.79166666666666663</v>
      </c>
      <c r="P231" s="79">
        <v>11.25</v>
      </c>
      <c r="Q231" s="128">
        <v>0.47368421052631576</v>
      </c>
      <c r="R231" s="136">
        <v>22.166666666666664</v>
      </c>
      <c r="S231" s="32">
        <v>354.66666666666663</v>
      </c>
      <c r="T231" s="139">
        <v>2.770833333333333</v>
      </c>
      <c r="U231" s="138">
        <v>1.125</v>
      </c>
      <c r="V231" s="32">
        <v>249.99999999999997</v>
      </c>
      <c r="W231" s="120">
        <v>260</v>
      </c>
      <c r="X231" s="128">
        <v>0.375</v>
      </c>
      <c r="Y231" s="145">
        <v>45.423497267759558</v>
      </c>
      <c r="Z231" s="165">
        <v>0</v>
      </c>
      <c r="AA231" s="148">
        <v>41.35572139303482</v>
      </c>
      <c r="AB231" s="153">
        <v>249.37499999999997</v>
      </c>
      <c r="AC231" s="158">
        <v>2.2015037593984963</v>
      </c>
      <c r="AD231" s="78">
        <v>0</v>
      </c>
      <c r="AE231" s="78" t="s">
        <v>352</v>
      </c>
      <c r="AF231" s="76" t="s">
        <v>837</v>
      </c>
      <c r="AG231" s="76"/>
      <c r="AH231" s="76"/>
      <c r="AI231" s="30"/>
      <c r="AJ231" s="30"/>
      <c r="AK231" s="30"/>
      <c r="AL231" s="30"/>
      <c r="AM231" s="30"/>
      <c r="AN231" s="30"/>
      <c r="AO231" s="26" t="s">
        <v>838</v>
      </c>
    </row>
    <row r="232" spans="1:41">
      <c r="A232" s="76" t="s">
        <v>839</v>
      </c>
      <c r="B232" s="76" t="s">
        <v>835</v>
      </c>
      <c r="C232" s="77" t="s">
        <v>836</v>
      </c>
      <c r="D232" s="76" t="s">
        <v>503</v>
      </c>
      <c r="E232" s="78">
        <v>1</v>
      </c>
      <c r="F232" s="78">
        <v>1</v>
      </c>
      <c r="G232" s="76" t="s">
        <v>89</v>
      </c>
      <c r="H232" s="76" t="s">
        <v>72</v>
      </c>
      <c r="I232" s="76">
        <v>27</v>
      </c>
      <c r="J232" s="121">
        <v>422</v>
      </c>
      <c r="K232" s="75">
        <v>15.62962962962963</v>
      </c>
      <c r="L232" s="79">
        <v>6.3981042654028437</v>
      </c>
      <c r="M232" s="79">
        <v>17</v>
      </c>
      <c r="N232" s="79">
        <v>23.117647058823529</v>
      </c>
      <c r="O232" s="128">
        <v>0.85620915032679734</v>
      </c>
      <c r="P232" s="79">
        <v>19.294117647058822</v>
      </c>
      <c r="Q232" s="128">
        <v>0.83460559796437661</v>
      </c>
      <c r="R232" s="136">
        <v>41.5</v>
      </c>
      <c r="S232" s="32">
        <v>664</v>
      </c>
      <c r="T232" s="139">
        <v>2.4411764705882355</v>
      </c>
      <c r="U232" s="138">
        <v>2.3529411764705883</v>
      </c>
      <c r="V232" s="32">
        <v>721.5</v>
      </c>
      <c r="W232" s="120">
        <v>588</v>
      </c>
      <c r="X232" s="128">
        <v>0.71459694989106748</v>
      </c>
      <c r="Y232" s="145">
        <v>189.7407304153889</v>
      </c>
      <c r="Z232" s="165">
        <v>1</v>
      </c>
      <c r="AA232" s="148">
        <v>147.54116129591691</v>
      </c>
      <c r="AB232" s="153">
        <v>800.7058823529411</v>
      </c>
      <c r="AC232" s="158">
        <v>0.52703496914487225</v>
      </c>
      <c r="AD232" s="78">
        <v>0</v>
      </c>
      <c r="AE232" s="78" t="s">
        <v>352</v>
      </c>
      <c r="AF232" s="76"/>
      <c r="AG232" s="76" t="s">
        <v>231</v>
      </c>
      <c r="AH232" s="76" t="s">
        <v>179</v>
      </c>
      <c r="AI232" s="30"/>
      <c r="AJ232" s="30"/>
      <c r="AK232" s="30"/>
      <c r="AL232" s="30" t="s">
        <v>164</v>
      </c>
      <c r="AM232" s="30" t="s">
        <v>166</v>
      </c>
      <c r="AN232" s="30"/>
      <c r="AO232" s="26" t="s">
        <v>717</v>
      </c>
    </row>
    <row r="233" spans="1:41">
      <c r="A233" s="76" t="s">
        <v>840</v>
      </c>
      <c r="B233" s="76" t="s">
        <v>835</v>
      </c>
      <c r="C233" s="77" t="s">
        <v>836</v>
      </c>
      <c r="D233" s="76" t="s">
        <v>575</v>
      </c>
      <c r="E233" s="78">
        <v>1</v>
      </c>
      <c r="F233" s="78">
        <v>1</v>
      </c>
      <c r="G233" s="76" t="s">
        <v>89</v>
      </c>
      <c r="H233" s="76" t="s">
        <v>72</v>
      </c>
      <c r="I233" s="76">
        <v>27</v>
      </c>
      <c r="J233" s="121">
        <v>433</v>
      </c>
      <c r="K233" s="75">
        <v>16.037037037037038</v>
      </c>
      <c r="L233" s="79">
        <v>6.2355658198614314</v>
      </c>
      <c r="M233" s="79">
        <v>19</v>
      </c>
      <c r="N233" s="79">
        <v>24</v>
      </c>
      <c r="O233" s="128">
        <v>0.88888888888888884</v>
      </c>
      <c r="P233" s="79">
        <v>21.684210526315791</v>
      </c>
      <c r="Q233" s="128">
        <v>0.90350877192982459</v>
      </c>
      <c r="R233" s="136">
        <v>48.76</v>
      </c>
      <c r="S233" s="32">
        <v>780.16</v>
      </c>
      <c r="T233" s="139">
        <v>2.5663157894736841</v>
      </c>
      <c r="U233" s="138">
        <v>2.3157894736842106</v>
      </c>
      <c r="V233" s="32">
        <v>977.16</v>
      </c>
      <c r="W233" s="120">
        <v>767</v>
      </c>
      <c r="X233" s="128">
        <v>0.80311890838206634</v>
      </c>
      <c r="Y233" s="145">
        <v>244.18524370973626</v>
      </c>
      <c r="Z233" s="165">
        <v>1</v>
      </c>
      <c r="AA233" s="148">
        <v>194.82625857069428</v>
      </c>
      <c r="AB233" s="153">
        <v>1057.3221052631579</v>
      </c>
      <c r="AC233" s="158">
        <v>0.40952515590528604</v>
      </c>
      <c r="AD233" s="78">
        <v>0</v>
      </c>
      <c r="AE233" s="78" t="s">
        <v>352</v>
      </c>
      <c r="AF233" s="76"/>
      <c r="AG233" s="76" t="s">
        <v>179</v>
      </c>
      <c r="AH233" s="76"/>
      <c r="AI233" s="30"/>
      <c r="AJ233" s="30"/>
      <c r="AK233" s="30"/>
      <c r="AL233" s="30" t="s">
        <v>164</v>
      </c>
      <c r="AM233" s="30" t="s">
        <v>166</v>
      </c>
      <c r="AN233" s="30"/>
      <c r="AO233" s="26" t="s">
        <v>717</v>
      </c>
    </row>
    <row r="234" spans="1:41">
      <c r="A234" s="76" t="s">
        <v>841</v>
      </c>
      <c r="B234" s="76" t="s">
        <v>835</v>
      </c>
      <c r="C234" s="77" t="s">
        <v>836</v>
      </c>
      <c r="D234" s="76" t="s">
        <v>666</v>
      </c>
      <c r="E234" s="78">
        <v>1</v>
      </c>
      <c r="F234" s="78">
        <v>1</v>
      </c>
      <c r="G234" s="76" t="s">
        <v>89</v>
      </c>
      <c r="H234" s="76" t="s">
        <v>72</v>
      </c>
      <c r="I234" s="76">
        <v>27</v>
      </c>
      <c r="J234" s="121">
        <v>427</v>
      </c>
      <c r="K234" s="75">
        <v>15.814814814814815</v>
      </c>
      <c r="L234" s="79">
        <v>6.3231850117096018</v>
      </c>
      <c r="M234" s="79">
        <v>23</v>
      </c>
      <c r="N234" s="79">
        <v>21.652173913043477</v>
      </c>
      <c r="O234" s="128">
        <v>0.80193236714975835</v>
      </c>
      <c r="P234" s="79">
        <v>19.869565217391305</v>
      </c>
      <c r="Q234" s="128">
        <v>0.91767068273092378</v>
      </c>
      <c r="R234" s="136">
        <v>46.4</v>
      </c>
      <c r="S234" s="32">
        <v>742.4</v>
      </c>
      <c r="T234" s="139">
        <v>2.017391304347826</v>
      </c>
      <c r="U234" s="138">
        <v>1.6521739130434783</v>
      </c>
      <c r="V234" s="32">
        <v>829</v>
      </c>
      <c r="W234" s="120">
        <v>537</v>
      </c>
      <c r="X234" s="128">
        <v>0.73590982286634465</v>
      </c>
      <c r="Y234" s="145">
        <v>215.91283983301091</v>
      </c>
      <c r="Z234" s="165">
        <v>1</v>
      </c>
      <c r="AA234" s="148">
        <v>169.88167055223079</v>
      </c>
      <c r="AB234" s="153">
        <v>921.94782608695652</v>
      </c>
      <c r="AC234" s="158">
        <v>0.46314985286350258</v>
      </c>
      <c r="AD234" s="78">
        <v>0</v>
      </c>
      <c r="AE234" s="78" t="s">
        <v>352</v>
      </c>
      <c r="AF234" s="76"/>
      <c r="AG234" s="76" t="s">
        <v>179</v>
      </c>
      <c r="AH234" s="76"/>
      <c r="AI234" s="30"/>
      <c r="AJ234" s="30"/>
      <c r="AK234" s="30"/>
      <c r="AL234" s="30" t="s">
        <v>164</v>
      </c>
      <c r="AM234" s="30" t="s">
        <v>166</v>
      </c>
      <c r="AN234" s="30"/>
      <c r="AO234" s="26" t="s">
        <v>717</v>
      </c>
    </row>
    <row r="235" spans="1:41" ht="12" customHeight="1">
      <c r="A235" s="76" t="s">
        <v>842</v>
      </c>
      <c r="B235" s="76" t="s">
        <v>835</v>
      </c>
      <c r="C235" s="77" t="s">
        <v>836</v>
      </c>
      <c r="D235" s="76" t="s">
        <v>843</v>
      </c>
      <c r="E235" s="78">
        <v>1</v>
      </c>
      <c r="F235" s="78">
        <v>1</v>
      </c>
      <c r="G235" s="76" t="s">
        <v>89</v>
      </c>
      <c r="H235" s="76" t="s">
        <v>72</v>
      </c>
      <c r="I235" s="76">
        <v>45</v>
      </c>
      <c r="J235" s="121">
        <v>681</v>
      </c>
      <c r="K235" s="75">
        <v>15.133333333333333</v>
      </c>
      <c r="L235" s="79">
        <v>6.607929515418502</v>
      </c>
      <c r="M235" s="79">
        <v>16</v>
      </c>
      <c r="N235" s="79">
        <v>38</v>
      </c>
      <c r="O235" s="128">
        <v>0.84444444444444444</v>
      </c>
      <c r="P235" s="79">
        <v>36.8125</v>
      </c>
      <c r="Q235" s="128">
        <v>0.96875</v>
      </c>
      <c r="R235" s="136">
        <v>41.999999999999993</v>
      </c>
      <c r="S235" s="32">
        <v>671.99999999999989</v>
      </c>
      <c r="T235" s="139">
        <v>2.6249999999999996</v>
      </c>
      <c r="U235" s="138">
        <v>2.125</v>
      </c>
      <c r="V235" s="32">
        <v>1603</v>
      </c>
      <c r="W235" s="120">
        <v>1521</v>
      </c>
      <c r="X235" s="128">
        <v>0.81805555555555554</v>
      </c>
      <c r="Y235" s="145">
        <v>227.03744493392068</v>
      </c>
      <c r="Z235" s="165">
        <v>1</v>
      </c>
      <c r="AA235" s="148">
        <v>170.93698175787725</v>
      </c>
      <c r="AB235" s="153">
        <v>1546.1249999999998</v>
      </c>
      <c r="AC235" s="158">
        <v>0.4404559786563183</v>
      </c>
      <c r="AD235" s="78">
        <v>0</v>
      </c>
      <c r="AE235" s="78" t="s">
        <v>352</v>
      </c>
      <c r="AF235" s="76"/>
      <c r="AG235" s="76" t="s">
        <v>179</v>
      </c>
      <c r="AH235" s="76" t="s">
        <v>231</v>
      </c>
      <c r="AI235" s="30"/>
      <c r="AJ235" s="30"/>
      <c r="AK235" s="30"/>
      <c r="AL235" s="30" t="s">
        <v>166</v>
      </c>
      <c r="AM235" s="30"/>
      <c r="AN235" s="30"/>
      <c r="AO235" s="26"/>
    </row>
    <row r="236" spans="1:41">
      <c r="A236" s="76" t="s">
        <v>844</v>
      </c>
      <c r="B236" s="76" t="s">
        <v>835</v>
      </c>
      <c r="C236" s="77" t="s">
        <v>836</v>
      </c>
      <c r="D236" s="76" t="s">
        <v>692</v>
      </c>
      <c r="E236" s="78">
        <v>1</v>
      </c>
      <c r="F236" s="78">
        <v>1</v>
      </c>
      <c r="G236" s="76" t="s">
        <v>89</v>
      </c>
      <c r="H236" s="76" t="s">
        <v>72</v>
      </c>
      <c r="I236" s="76">
        <v>42</v>
      </c>
      <c r="J236" s="121">
        <v>634</v>
      </c>
      <c r="K236" s="75">
        <v>15.095238095238095</v>
      </c>
      <c r="L236" s="79">
        <v>6.6246056782334382</v>
      </c>
      <c r="M236" s="79">
        <v>17</v>
      </c>
      <c r="N236" s="79">
        <v>35.411764705882355</v>
      </c>
      <c r="O236" s="128">
        <v>0.84313725490196079</v>
      </c>
      <c r="P236" s="79">
        <v>33.352941176470587</v>
      </c>
      <c r="Q236" s="128">
        <v>0.94186046511627897</v>
      </c>
      <c r="R236" s="136">
        <v>45</v>
      </c>
      <c r="S236" s="32">
        <v>720</v>
      </c>
      <c r="T236" s="139">
        <v>2.6470588235294117</v>
      </c>
      <c r="U236" s="138">
        <v>2.2352941176470589</v>
      </c>
      <c r="V236" s="32">
        <v>1515</v>
      </c>
      <c r="W236" s="120">
        <v>1422</v>
      </c>
      <c r="X236" s="128">
        <v>0.79411764705882348</v>
      </c>
      <c r="Y236" s="145">
        <v>236.73223232510668</v>
      </c>
      <c r="Z236" s="165">
        <v>1</v>
      </c>
      <c r="AA236" s="148">
        <v>177.78753292361719</v>
      </c>
      <c r="AB236" s="153">
        <v>1500.8823529411764</v>
      </c>
      <c r="AC236" s="158">
        <v>0.42241818538114839</v>
      </c>
      <c r="AD236" s="78">
        <v>0</v>
      </c>
      <c r="AE236" s="78" t="s">
        <v>352</v>
      </c>
      <c r="AF236" s="76"/>
      <c r="AG236" s="76" t="s">
        <v>231</v>
      </c>
      <c r="AH236" s="76" t="s">
        <v>179</v>
      </c>
      <c r="AI236" s="30"/>
      <c r="AJ236" s="30"/>
      <c r="AK236" s="30"/>
      <c r="AL236" s="30" t="s">
        <v>166</v>
      </c>
      <c r="AM236" s="30"/>
      <c r="AN236" s="30"/>
      <c r="AO236" s="26"/>
    </row>
    <row r="237" spans="1:41">
      <c r="A237" s="76" t="s">
        <v>845</v>
      </c>
      <c r="B237" s="76" t="s">
        <v>835</v>
      </c>
      <c r="C237" s="77" t="s">
        <v>836</v>
      </c>
      <c r="D237" s="76" t="s">
        <v>436</v>
      </c>
      <c r="E237" s="78">
        <v>1</v>
      </c>
      <c r="F237" s="78">
        <v>1</v>
      </c>
      <c r="G237" s="76" t="s">
        <v>89</v>
      </c>
      <c r="H237" s="76" t="s">
        <v>72</v>
      </c>
      <c r="I237" s="76">
        <v>36</v>
      </c>
      <c r="J237" s="121">
        <v>562</v>
      </c>
      <c r="K237" s="75">
        <v>15.611111111111111</v>
      </c>
      <c r="L237" s="79">
        <v>6.4056939501779357</v>
      </c>
      <c r="M237" s="79">
        <v>18</v>
      </c>
      <c r="N237" s="79">
        <v>29.444444444444443</v>
      </c>
      <c r="O237" s="128">
        <v>0.8179012345679012</v>
      </c>
      <c r="P237" s="79">
        <v>26.722222222222221</v>
      </c>
      <c r="Q237" s="128">
        <v>0.90754716981132078</v>
      </c>
      <c r="R237" s="136">
        <v>48</v>
      </c>
      <c r="S237" s="32">
        <v>768</v>
      </c>
      <c r="T237" s="139">
        <v>2.6666666666666665</v>
      </c>
      <c r="U237" s="138">
        <v>2.1111111111111112</v>
      </c>
      <c r="V237" s="32">
        <v>1333</v>
      </c>
      <c r="W237" s="120">
        <v>900</v>
      </c>
      <c r="X237" s="128">
        <v>0.74228395061728392</v>
      </c>
      <c r="Y237" s="145">
        <v>228.23250296559902</v>
      </c>
      <c r="Z237" s="165">
        <v>1</v>
      </c>
      <c r="AA237" s="148">
        <v>177.26183895338121</v>
      </c>
      <c r="AB237" s="153">
        <v>1282.6666666666665</v>
      </c>
      <c r="AC237" s="158">
        <v>0.43814968814968819</v>
      </c>
      <c r="AD237" s="78">
        <v>0</v>
      </c>
      <c r="AE237" s="78" t="s">
        <v>352</v>
      </c>
      <c r="AF237" s="76"/>
      <c r="AG237" s="76" t="s">
        <v>179</v>
      </c>
      <c r="AH237" s="76"/>
      <c r="AI237" s="30"/>
      <c r="AJ237" s="30"/>
      <c r="AK237" s="30"/>
      <c r="AL237" s="30" t="s">
        <v>166</v>
      </c>
      <c r="AM237" s="30"/>
      <c r="AN237" s="30"/>
      <c r="AO237" s="26" t="s">
        <v>846</v>
      </c>
    </row>
    <row r="238" spans="1:41">
      <c r="A238" s="76" t="s">
        <v>847</v>
      </c>
      <c r="B238" s="76" t="s">
        <v>835</v>
      </c>
      <c r="C238" s="77" t="s">
        <v>836</v>
      </c>
      <c r="D238" s="76" t="s">
        <v>848</v>
      </c>
      <c r="E238" s="78">
        <v>1</v>
      </c>
      <c r="F238" s="78">
        <v>1</v>
      </c>
      <c r="G238" s="76" t="s">
        <v>89</v>
      </c>
      <c r="H238" s="76" t="s">
        <v>72</v>
      </c>
      <c r="I238" s="76">
        <v>36</v>
      </c>
      <c r="J238" s="121">
        <v>562</v>
      </c>
      <c r="K238" s="75">
        <v>15.611111111111111</v>
      </c>
      <c r="L238" s="79">
        <v>6.4056939501779357</v>
      </c>
      <c r="M238" s="79">
        <v>18</v>
      </c>
      <c r="N238" s="79">
        <v>31.111111111111111</v>
      </c>
      <c r="O238" s="128">
        <v>0.86419753086419748</v>
      </c>
      <c r="P238" s="79">
        <v>28.5</v>
      </c>
      <c r="Q238" s="128">
        <v>0.91607142857142854</v>
      </c>
      <c r="R238" s="136">
        <v>40</v>
      </c>
      <c r="S238" s="32">
        <v>640</v>
      </c>
      <c r="T238" s="139">
        <v>2.2222222222222223</v>
      </c>
      <c r="U238" s="138">
        <v>1.8888888888888888</v>
      </c>
      <c r="V238" s="32">
        <v>1131</v>
      </c>
      <c r="W238" s="120">
        <v>441</v>
      </c>
      <c r="X238" s="128">
        <v>0.79166666666666663</v>
      </c>
      <c r="Y238" s="145">
        <v>202.84697508896798</v>
      </c>
      <c r="Z238" s="165">
        <v>1</v>
      </c>
      <c r="AA238" s="148">
        <v>157.54560530679933</v>
      </c>
      <c r="AB238" s="153">
        <v>1140</v>
      </c>
      <c r="AC238" s="158">
        <v>0.49298245614035086</v>
      </c>
      <c r="AD238" s="78">
        <v>0</v>
      </c>
      <c r="AE238" s="78" t="s">
        <v>352</v>
      </c>
      <c r="AF238" s="76"/>
      <c r="AG238" s="76"/>
      <c r="AH238" s="76"/>
      <c r="AI238" s="30"/>
      <c r="AJ238" s="30"/>
      <c r="AK238" s="30"/>
      <c r="AL238" s="30" t="s">
        <v>166</v>
      </c>
      <c r="AM238" s="30"/>
      <c r="AN238" s="30"/>
      <c r="AO238" s="26" t="s">
        <v>846</v>
      </c>
    </row>
    <row r="239" spans="1:41">
      <c r="A239" s="76" t="s">
        <v>1253</v>
      </c>
      <c r="B239" s="76" t="s">
        <v>835</v>
      </c>
      <c r="C239" s="77" t="s">
        <v>836</v>
      </c>
      <c r="D239" s="76" t="s">
        <v>851</v>
      </c>
      <c r="E239" s="78">
        <v>1</v>
      </c>
      <c r="F239" s="78">
        <v>0</v>
      </c>
      <c r="G239" s="76" t="s">
        <v>93</v>
      </c>
      <c r="H239" s="76"/>
      <c r="I239" s="76">
        <v>36</v>
      </c>
      <c r="J239" s="121">
        <v>724</v>
      </c>
      <c r="K239" s="75">
        <v>20.111111111111111</v>
      </c>
      <c r="L239" s="79">
        <v>4.972375690607735</v>
      </c>
      <c r="M239" s="79">
        <v>8</v>
      </c>
      <c r="N239" s="79">
        <v>23.25</v>
      </c>
      <c r="O239" s="128">
        <v>0.64583333333333337</v>
      </c>
      <c r="P239" s="79">
        <v>24.75</v>
      </c>
      <c r="Q239" s="128">
        <v>1.064516129032258</v>
      </c>
      <c r="R239" s="136">
        <v>23.999999999999996</v>
      </c>
      <c r="S239" s="32">
        <v>383.99999999999994</v>
      </c>
      <c r="T239" s="139">
        <v>2.9999999999999996</v>
      </c>
      <c r="U239" s="138">
        <v>1</v>
      </c>
      <c r="V239" s="32">
        <v>593.99999999999989</v>
      </c>
      <c r="W239" s="120">
        <v>0</v>
      </c>
      <c r="X239" s="128">
        <v>0.6875</v>
      </c>
      <c r="Y239" s="145">
        <v>82.044198895027606</v>
      </c>
      <c r="Z239" s="165">
        <v>0</v>
      </c>
      <c r="AA239" s="148">
        <v>82.08955223880595</v>
      </c>
      <c r="AB239" s="153">
        <v>593.99999999999989</v>
      </c>
      <c r="AC239" s="158">
        <v>1.2188552188552191</v>
      </c>
      <c r="AD239" s="78">
        <v>0</v>
      </c>
      <c r="AE239" s="78" t="s">
        <v>426</v>
      </c>
      <c r="AF239" s="76" t="s">
        <v>850</v>
      </c>
      <c r="AG239" s="76" t="s">
        <v>187</v>
      </c>
      <c r="AH239" s="76"/>
      <c r="AI239" s="30"/>
      <c r="AJ239" s="30"/>
      <c r="AK239" s="30"/>
      <c r="AL239" s="30"/>
      <c r="AM239" s="30"/>
      <c r="AN239" s="30"/>
      <c r="AO239" s="26" t="s">
        <v>1254</v>
      </c>
    </row>
    <row r="240" spans="1:41">
      <c r="A240" s="76" t="s">
        <v>863</v>
      </c>
      <c r="B240" s="76" t="s">
        <v>864</v>
      </c>
      <c r="C240" s="77" t="s">
        <v>865</v>
      </c>
      <c r="D240" s="76" t="s">
        <v>346</v>
      </c>
      <c r="E240" s="78">
        <v>1</v>
      </c>
      <c r="F240" s="78">
        <v>0</v>
      </c>
      <c r="G240" s="76" t="s">
        <v>89</v>
      </c>
      <c r="H240" s="76"/>
      <c r="I240" s="76">
        <v>13</v>
      </c>
      <c r="J240" s="121">
        <v>291</v>
      </c>
      <c r="K240" s="75">
        <v>22.384615384615383</v>
      </c>
      <c r="L240" s="79">
        <v>4.4673539518900345</v>
      </c>
      <c r="M240" s="79">
        <v>7</v>
      </c>
      <c r="N240" s="79">
        <v>12</v>
      </c>
      <c r="O240" s="128">
        <v>0.92307692307692313</v>
      </c>
      <c r="P240" s="79">
        <v>12</v>
      </c>
      <c r="Q240" s="128">
        <v>1</v>
      </c>
      <c r="R240" s="136">
        <v>20.999999999999996</v>
      </c>
      <c r="S240" s="32">
        <v>335.99999999999994</v>
      </c>
      <c r="T240" s="139">
        <v>2.9999999999999996</v>
      </c>
      <c r="U240" s="138">
        <v>2.5714285714285716</v>
      </c>
      <c r="V240" s="32">
        <v>251.99999999999997</v>
      </c>
      <c r="W240" s="120">
        <v>252</v>
      </c>
      <c r="X240" s="128">
        <v>0.92307692307692313</v>
      </c>
      <c r="Y240" s="145">
        <v>86.597938144329888</v>
      </c>
      <c r="Z240" s="165">
        <v>0</v>
      </c>
      <c r="AA240" s="148">
        <v>96.440872560275523</v>
      </c>
      <c r="AB240" s="153">
        <v>251.99999999999997</v>
      </c>
      <c r="AC240" s="158">
        <v>1.1547619047619049</v>
      </c>
      <c r="AD240" s="78">
        <v>0</v>
      </c>
      <c r="AE240" s="78" t="s">
        <v>352</v>
      </c>
      <c r="AF240" s="76" t="s">
        <v>866</v>
      </c>
      <c r="AG240" s="76" t="s">
        <v>179</v>
      </c>
      <c r="AH240" s="76"/>
      <c r="AI240" s="30"/>
      <c r="AJ240" s="30"/>
      <c r="AK240" s="30"/>
      <c r="AL240" s="30"/>
      <c r="AM240" s="30"/>
      <c r="AN240" s="30"/>
      <c r="AO240" s="26"/>
    </row>
    <row r="241" spans="1:41">
      <c r="A241" s="76" t="s">
        <v>869</v>
      </c>
      <c r="B241" s="76" t="s">
        <v>867</v>
      </c>
      <c r="C241" s="77" t="s">
        <v>868</v>
      </c>
      <c r="D241" s="76" t="s">
        <v>870</v>
      </c>
      <c r="E241" s="78">
        <v>1</v>
      </c>
      <c r="F241" s="78">
        <v>1</v>
      </c>
      <c r="G241" s="76" t="s">
        <v>97</v>
      </c>
      <c r="H241" s="76" t="s">
        <v>112</v>
      </c>
      <c r="I241" s="76">
        <v>25</v>
      </c>
      <c r="J241" s="121">
        <v>369</v>
      </c>
      <c r="K241" s="75">
        <v>14.76</v>
      </c>
      <c r="L241" s="79">
        <v>6.7750677506775068</v>
      </c>
      <c r="M241" s="79">
        <v>15</v>
      </c>
      <c r="N241" s="79">
        <v>20.6</v>
      </c>
      <c r="O241" s="128">
        <v>0.82400000000000007</v>
      </c>
      <c r="P241" s="79">
        <v>16.2</v>
      </c>
      <c r="Q241" s="128">
        <v>0.78640776699029113</v>
      </c>
      <c r="R241" s="136">
        <v>37.36</v>
      </c>
      <c r="S241" s="32">
        <v>597.76</v>
      </c>
      <c r="T241" s="139">
        <v>2.4906666666666668</v>
      </c>
      <c r="U241" s="138">
        <v>1.8666666666666667</v>
      </c>
      <c r="V241" s="32">
        <v>542.95999999999992</v>
      </c>
      <c r="W241" s="120">
        <v>444</v>
      </c>
      <c r="X241" s="128">
        <v>0.64800000000000002</v>
      </c>
      <c r="Y241" s="145">
        <v>164.01951219512193</v>
      </c>
      <c r="Z241" s="165">
        <v>1</v>
      </c>
      <c r="AA241" s="148">
        <v>120.4441791044776</v>
      </c>
      <c r="AB241" s="153">
        <v>605.23199999999997</v>
      </c>
      <c r="AC241" s="158">
        <v>0.60968355936236029</v>
      </c>
      <c r="AD241" s="78">
        <v>0</v>
      </c>
      <c r="AE241" s="78" t="s">
        <v>352</v>
      </c>
      <c r="AF241" s="76"/>
      <c r="AG241" s="76" t="s">
        <v>97</v>
      </c>
      <c r="AH241" s="76"/>
      <c r="AI241" s="30"/>
      <c r="AJ241" s="30"/>
      <c r="AK241" s="30"/>
      <c r="AL241" s="30"/>
      <c r="AM241" s="30"/>
      <c r="AN241" s="30"/>
      <c r="AO241" s="26" t="s">
        <v>871</v>
      </c>
    </row>
    <row r="242" spans="1:41">
      <c r="A242" s="76" t="s">
        <v>872</v>
      </c>
      <c r="B242" s="76" t="s">
        <v>867</v>
      </c>
      <c r="C242" s="77" t="s">
        <v>868</v>
      </c>
      <c r="D242" s="76" t="s">
        <v>873</v>
      </c>
      <c r="E242" s="78">
        <v>1</v>
      </c>
      <c r="F242" s="78">
        <v>0</v>
      </c>
      <c r="G242" s="76" t="s">
        <v>97</v>
      </c>
      <c r="H242" s="76"/>
      <c r="I242" s="76">
        <v>22</v>
      </c>
      <c r="J242" s="121">
        <v>476</v>
      </c>
      <c r="K242" s="75">
        <v>21.636363636363637</v>
      </c>
      <c r="L242" s="79">
        <v>4.6218487394957979</v>
      </c>
      <c r="M242" s="79">
        <v>11</v>
      </c>
      <c r="N242" s="79">
        <v>14.727272727272727</v>
      </c>
      <c r="O242" s="128">
        <v>0.66942148760330578</v>
      </c>
      <c r="P242" s="79">
        <v>14.545454545454545</v>
      </c>
      <c r="Q242" s="128">
        <v>0.98765432098765438</v>
      </c>
      <c r="R242" s="136">
        <v>31.5</v>
      </c>
      <c r="S242" s="32">
        <v>504</v>
      </c>
      <c r="T242" s="139">
        <v>2.8636363636363638</v>
      </c>
      <c r="U242" s="138">
        <v>2.0909090909090908</v>
      </c>
      <c r="V242" s="32">
        <v>469.49999999999994</v>
      </c>
      <c r="W242" s="120">
        <v>466</v>
      </c>
      <c r="X242" s="128">
        <v>0.66115702479338845</v>
      </c>
      <c r="Y242" s="145">
        <v>96.256684491978618</v>
      </c>
      <c r="Z242" s="165">
        <v>0</v>
      </c>
      <c r="AA242" s="148">
        <v>103.61416060194892</v>
      </c>
      <c r="AB242" s="153">
        <v>458.18181818181819</v>
      </c>
      <c r="AC242" s="158">
        <v>1.038888888888889</v>
      </c>
      <c r="AD242" s="78">
        <v>0</v>
      </c>
      <c r="AE242" s="78"/>
      <c r="AF242" s="76" t="s">
        <v>709</v>
      </c>
      <c r="AG242" s="76"/>
      <c r="AH242" s="76"/>
      <c r="AI242" s="30"/>
      <c r="AJ242" s="30"/>
      <c r="AK242" s="30"/>
      <c r="AL242" s="30"/>
      <c r="AM242" s="30"/>
      <c r="AN242" s="30"/>
      <c r="AO242" s="26"/>
    </row>
    <row r="243" spans="1:41" ht="12" customHeight="1">
      <c r="A243" s="76" t="s">
        <v>874</v>
      </c>
      <c r="B243" s="76" t="s">
        <v>867</v>
      </c>
      <c r="C243" s="77" t="s">
        <v>868</v>
      </c>
      <c r="D243" s="76" t="s">
        <v>875</v>
      </c>
      <c r="E243" s="78">
        <v>1</v>
      </c>
      <c r="F243" s="78">
        <v>0</v>
      </c>
      <c r="G243" s="76" t="s">
        <v>97</v>
      </c>
      <c r="H243" s="76"/>
      <c r="I243" s="76">
        <v>28</v>
      </c>
      <c r="J243" s="121">
        <v>598</v>
      </c>
      <c r="K243" s="75">
        <v>21.357142857142858</v>
      </c>
      <c r="L243" s="79">
        <v>4.6822742474916392</v>
      </c>
      <c r="M243" s="79">
        <v>14</v>
      </c>
      <c r="N243" s="79">
        <v>18.571428571428573</v>
      </c>
      <c r="O243" s="128">
        <v>0.66326530612244905</v>
      </c>
      <c r="P243" s="79">
        <v>15.571428571428571</v>
      </c>
      <c r="Q243" s="128">
        <v>0.83846153846153837</v>
      </c>
      <c r="R243" s="136">
        <v>41.999999999999993</v>
      </c>
      <c r="S243" s="32">
        <v>671.99999999999989</v>
      </c>
      <c r="T243" s="139">
        <v>2.9999999999999996</v>
      </c>
      <c r="U243" s="138">
        <v>2</v>
      </c>
      <c r="V243" s="32">
        <v>653.99999999999989</v>
      </c>
      <c r="W243" s="120">
        <v>636</v>
      </c>
      <c r="X243" s="128">
        <v>0.55612244897959184</v>
      </c>
      <c r="Y243" s="145">
        <v>109.36454849498325</v>
      </c>
      <c r="Z243" s="165">
        <v>1</v>
      </c>
      <c r="AA243" s="148">
        <v>116.20469083155648</v>
      </c>
      <c r="AB243" s="153">
        <v>653.99999999999989</v>
      </c>
      <c r="AC243" s="158">
        <v>0.91437308868501543</v>
      </c>
      <c r="AD243" s="78">
        <v>0</v>
      </c>
      <c r="AE243" s="78" t="s">
        <v>352</v>
      </c>
      <c r="AF243" s="76" t="s">
        <v>709</v>
      </c>
      <c r="AG243" s="76"/>
      <c r="AH243" s="76"/>
      <c r="AI243" s="30"/>
      <c r="AJ243" s="30"/>
      <c r="AK243" s="30"/>
      <c r="AL243" s="30"/>
      <c r="AM243" s="30"/>
      <c r="AN243" s="30"/>
      <c r="AO243" s="26"/>
    </row>
    <row r="244" spans="1:41">
      <c r="A244" s="76" t="s">
        <v>876</v>
      </c>
      <c r="B244" s="76" t="s">
        <v>877</v>
      </c>
      <c r="C244" s="77" t="s">
        <v>878</v>
      </c>
      <c r="D244" s="76" t="s">
        <v>362</v>
      </c>
      <c r="E244" s="78">
        <v>1</v>
      </c>
      <c r="F244" s="78">
        <v>1</v>
      </c>
      <c r="G244" s="76" t="s">
        <v>87</v>
      </c>
      <c r="H244" s="76"/>
      <c r="I244" s="76">
        <v>425</v>
      </c>
      <c r="J244" s="121">
        <v>4030</v>
      </c>
      <c r="K244" s="75">
        <v>9.4823529411764707</v>
      </c>
      <c r="L244" s="79">
        <v>10.545905707196029</v>
      </c>
      <c r="M244" s="79">
        <v>14</v>
      </c>
      <c r="N244" s="79">
        <v>302.28571428571428</v>
      </c>
      <c r="O244" s="128">
        <v>0.71126050420168063</v>
      </c>
      <c r="P244" s="79">
        <v>323.21428571428572</v>
      </c>
      <c r="Q244" s="128">
        <v>1.069234404536862</v>
      </c>
      <c r="R244" s="136">
        <v>35</v>
      </c>
      <c r="S244" s="32">
        <v>560</v>
      </c>
      <c r="T244" s="139">
        <v>2.5</v>
      </c>
      <c r="U244" s="138">
        <v>2.1428571428571428</v>
      </c>
      <c r="V244" s="32">
        <v>11195</v>
      </c>
      <c r="W244" s="120">
        <v>13972</v>
      </c>
      <c r="X244" s="128">
        <v>0.76050420168067234</v>
      </c>
      <c r="Y244" s="145">
        <v>280.7071960297767</v>
      </c>
      <c r="Z244" s="165">
        <v>1</v>
      </c>
      <c r="AA244" s="148">
        <v>132.42610477026631</v>
      </c>
      <c r="AB244" s="153">
        <v>11312.500000000002</v>
      </c>
      <c r="AC244" s="158">
        <v>0.35624309392265185</v>
      </c>
      <c r="AD244" s="78">
        <v>75</v>
      </c>
      <c r="AE244" s="78"/>
      <c r="AF244" s="76"/>
      <c r="AG244" s="76" t="s">
        <v>179</v>
      </c>
      <c r="AH244" s="76" t="s">
        <v>231</v>
      </c>
      <c r="AI244" s="30"/>
      <c r="AJ244" s="30"/>
      <c r="AK244" s="30"/>
      <c r="AL244" s="30"/>
      <c r="AM244" s="30"/>
      <c r="AN244" s="30"/>
      <c r="AO244" s="26"/>
    </row>
    <row r="245" spans="1:41" ht="12" customHeight="1">
      <c r="A245" s="76" t="s">
        <v>1427</v>
      </c>
      <c r="B245" s="76" t="s">
        <v>877</v>
      </c>
      <c r="C245" s="77" t="s">
        <v>878</v>
      </c>
      <c r="D245" s="76" t="s">
        <v>1258</v>
      </c>
      <c r="E245" s="78">
        <v>1</v>
      </c>
      <c r="F245" s="78">
        <v>0</v>
      </c>
      <c r="G245" s="76" t="s">
        <v>89</v>
      </c>
      <c r="H245" s="76"/>
      <c r="I245" s="76">
        <v>40</v>
      </c>
      <c r="J245" s="121">
        <v>781</v>
      </c>
      <c r="K245" s="75">
        <v>19.524999999999999</v>
      </c>
      <c r="L245" s="79">
        <v>5.1216389244558256</v>
      </c>
      <c r="M245" s="79">
        <v>22</v>
      </c>
      <c r="N245" s="79">
        <v>31.272727272727273</v>
      </c>
      <c r="O245" s="128">
        <v>0.78181818181818186</v>
      </c>
      <c r="P245" s="79">
        <v>30.09090909090909</v>
      </c>
      <c r="Q245" s="128">
        <v>0.96220930232558133</v>
      </c>
      <c r="R245" s="136">
        <v>24</v>
      </c>
      <c r="S245" s="32">
        <v>384</v>
      </c>
      <c r="T245" s="139">
        <v>1.0909090909090908</v>
      </c>
      <c r="U245" s="138">
        <v>1.0454545454545454</v>
      </c>
      <c r="V245" s="32">
        <v>720</v>
      </c>
      <c r="W245" s="120">
        <v>87</v>
      </c>
      <c r="X245" s="128">
        <v>0.7522727272727272</v>
      </c>
      <c r="Y245" s="145">
        <v>92.468862763356995</v>
      </c>
      <c r="Z245" s="165">
        <v>0</v>
      </c>
      <c r="AA245" s="148">
        <v>89.823609226594286</v>
      </c>
      <c r="AB245" s="153">
        <v>722.18181818181813</v>
      </c>
      <c r="AC245" s="158">
        <v>1.0814451158106748</v>
      </c>
      <c r="AD245" s="78">
        <v>0</v>
      </c>
      <c r="AE245" s="78"/>
      <c r="AF245" s="76" t="s">
        <v>877</v>
      </c>
      <c r="AG245" s="76"/>
      <c r="AH245" s="76"/>
      <c r="AI245" s="30"/>
      <c r="AJ245" s="30"/>
      <c r="AK245" s="30"/>
      <c r="AL245" s="30"/>
      <c r="AM245" s="30"/>
      <c r="AN245" s="30"/>
      <c r="AO245" s="26"/>
    </row>
    <row r="246" spans="1:41" ht="12" customHeight="1">
      <c r="A246" s="76" t="s">
        <v>879</v>
      </c>
      <c r="B246" s="76" t="s">
        <v>880</v>
      </c>
      <c r="C246" s="77" t="s">
        <v>880</v>
      </c>
      <c r="D246" s="76" t="s">
        <v>881</v>
      </c>
      <c r="E246" s="78">
        <v>1</v>
      </c>
      <c r="F246" s="78">
        <v>0</v>
      </c>
      <c r="G246" s="76" t="s">
        <v>93</v>
      </c>
      <c r="H246" s="76"/>
      <c r="I246" s="76">
        <v>24</v>
      </c>
      <c r="J246" s="121">
        <v>747</v>
      </c>
      <c r="K246" s="75">
        <v>31.125</v>
      </c>
      <c r="L246" s="79">
        <v>3.2128514056224899</v>
      </c>
      <c r="M246" s="79">
        <v>6</v>
      </c>
      <c r="N246" s="79">
        <v>20</v>
      </c>
      <c r="O246" s="128">
        <v>0.83333333333333337</v>
      </c>
      <c r="P246" s="79">
        <v>20.833333333333332</v>
      </c>
      <c r="Q246" s="128">
        <v>1.0416666666666665</v>
      </c>
      <c r="R246" s="136">
        <v>24</v>
      </c>
      <c r="S246" s="32">
        <v>384</v>
      </c>
      <c r="T246" s="139">
        <v>4</v>
      </c>
      <c r="U246" s="138">
        <v>1</v>
      </c>
      <c r="V246" s="32">
        <v>500</v>
      </c>
      <c r="W246" s="120">
        <v>92.2</v>
      </c>
      <c r="X246" s="128">
        <v>0.86805555555555547</v>
      </c>
      <c r="Y246" s="145">
        <v>66.934404283801868</v>
      </c>
      <c r="Z246" s="165">
        <v>0</v>
      </c>
      <c r="AA246" s="148">
        <v>103.64842454394692</v>
      </c>
      <c r="AB246" s="153">
        <v>499.99999999999994</v>
      </c>
      <c r="AC246" s="158">
        <v>1.4940000000000002</v>
      </c>
      <c r="AD246" s="78">
        <v>0</v>
      </c>
      <c r="AE246" s="78" t="s">
        <v>352</v>
      </c>
      <c r="AF246" s="76" t="s">
        <v>880</v>
      </c>
      <c r="AG246" s="76"/>
      <c r="AH246" s="76"/>
      <c r="AI246" s="30"/>
      <c r="AJ246" s="30"/>
      <c r="AK246" s="30"/>
      <c r="AL246" s="30"/>
      <c r="AM246" s="30"/>
      <c r="AN246" s="30"/>
      <c r="AO246" s="26"/>
    </row>
    <row r="247" spans="1:41" ht="12" customHeight="1">
      <c r="A247" s="76" t="s">
        <v>882</v>
      </c>
      <c r="B247" s="76" t="s">
        <v>880</v>
      </c>
      <c r="C247" s="77" t="s">
        <v>880</v>
      </c>
      <c r="D247" s="76" t="s">
        <v>883</v>
      </c>
      <c r="E247" s="78">
        <v>1</v>
      </c>
      <c r="F247" s="78">
        <v>1</v>
      </c>
      <c r="G247" s="76" t="s">
        <v>87</v>
      </c>
      <c r="H247" s="76"/>
      <c r="I247" s="76">
        <v>246</v>
      </c>
      <c r="J247" s="121">
        <v>3007</v>
      </c>
      <c r="K247" s="75">
        <v>12.223577235772357</v>
      </c>
      <c r="L247" s="79">
        <v>8.1809112071832395</v>
      </c>
      <c r="M247" s="79">
        <v>12</v>
      </c>
      <c r="N247" s="79">
        <v>185.91666666666666</v>
      </c>
      <c r="O247" s="128">
        <v>0.75575880758807579</v>
      </c>
      <c r="P247" s="79">
        <v>165.33333333333334</v>
      </c>
      <c r="Q247" s="128">
        <v>0.88928731510533399</v>
      </c>
      <c r="R247" s="136">
        <v>29</v>
      </c>
      <c r="S247" s="32">
        <v>464</v>
      </c>
      <c r="T247" s="139">
        <v>2.4166666666666665</v>
      </c>
      <c r="U247" s="138">
        <v>2.0833333333333335</v>
      </c>
      <c r="V247" s="32">
        <v>5004</v>
      </c>
      <c r="W247" s="120">
        <v>6442</v>
      </c>
      <c r="X247" s="128">
        <v>0.67208672086720866</v>
      </c>
      <c r="Y247" s="145">
        <v>159.45017182130584</v>
      </c>
      <c r="Z247" s="165">
        <v>1</v>
      </c>
      <c r="AA247" s="148">
        <v>96.967735846512696</v>
      </c>
      <c r="AB247" s="153">
        <v>4794.666666666667</v>
      </c>
      <c r="AC247" s="158">
        <v>0.62715517241379304</v>
      </c>
      <c r="AD247" s="78">
        <v>0</v>
      </c>
      <c r="AE247" s="78" t="s">
        <v>352</v>
      </c>
      <c r="AF247" s="76"/>
      <c r="AG247" s="76" t="s">
        <v>179</v>
      </c>
      <c r="AH247" s="76" t="s">
        <v>231</v>
      </c>
      <c r="AI247" s="30"/>
      <c r="AJ247" s="30"/>
      <c r="AK247" s="30"/>
      <c r="AL247" s="30"/>
      <c r="AM247" s="30"/>
      <c r="AN247" s="30"/>
      <c r="AO247" s="26"/>
    </row>
    <row r="248" spans="1:41" ht="12" customHeight="1">
      <c r="A248" s="76" t="s">
        <v>884</v>
      </c>
      <c r="B248" s="76" t="s">
        <v>885</v>
      </c>
      <c r="C248" s="77" t="s">
        <v>886</v>
      </c>
      <c r="D248" s="76" t="s">
        <v>365</v>
      </c>
      <c r="E248" s="78">
        <v>1</v>
      </c>
      <c r="F248" s="78">
        <v>0</v>
      </c>
      <c r="G248" s="76" t="s">
        <v>89</v>
      </c>
      <c r="H248" s="76" t="s">
        <v>72</v>
      </c>
      <c r="I248" s="76">
        <v>68</v>
      </c>
      <c r="J248" s="121">
        <v>933</v>
      </c>
      <c r="K248" s="75">
        <v>13.720588235294118</v>
      </c>
      <c r="L248" s="79">
        <v>7.288317256162915</v>
      </c>
      <c r="M248" s="79">
        <v>8</v>
      </c>
      <c r="N248" s="79">
        <v>27.5</v>
      </c>
      <c r="O248" s="128">
        <v>0.40441176470588236</v>
      </c>
      <c r="P248" s="79">
        <v>26.625</v>
      </c>
      <c r="Q248" s="128">
        <v>0.96818181818181814</v>
      </c>
      <c r="R248" s="136">
        <v>25.566666666666666</v>
      </c>
      <c r="S248" s="32">
        <v>409.06666666666666</v>
      </c>
      <c r="T248" s="139">
        <v>3.1958333333333333</v>
      </c>
      <c r="U248" s="138">
        <v>2.75</v>
      </c>
      <c r="V248" s="32">
        <v>753</v>
      </c>
      <c r="W248" s="120">
        <v>296</v>
      </c>
      <c r="X248" s="128">
        <v>0.39154411764705882</v>
      </c>
      <c r="Y248" s="145">
        <v>72.959539121114688</v>
      </c>
      <c r="Z248" s="165">
        <v>0</v>
      </c>
      <c r="AA248" s="148">
        <v>49.803372841673976</v>
      </c>
      <c r="AB248" s="153">
        <v>680.71249999999998</v>
      </c>
      <c r="AC248" s="158">
        <v>1.3706226931340324</v>
      </c>
      <c r="AD248" s="78">
        <v>0</v>
      </c>
      <c r="AE248" s="78" t="s">
        <v>426</v>
      </c>
      <c r="AF248" s="76" t="s">
        <v>347</v>
      </c>
      <c r="AG248" s="76" t="s">
        <v>187</v>
      </c>
      <c r="AH248" s="76" t="s">
        <v>228</v>
      </c>
      <c r="AI248" s="30" t="s">
        <v>174</v>
      </c>
      <c r="AJ248" s="30"/>
      <c r="AK248" s="30"/>
      <c r="AL248" s="30" t="s">
        <v>152</v>
      </c>
      <c r="AM248" s="30"/>
      <c r="AN248" s="30"/>
      <c r="AO248" s="26"/>
    </row>
    <row r="249" spans="1:41">
      <c r="A249" s="76" t="s">
        <v>1289</v>
      </c>
      <c r="B249" s="76" t="s">
        <v>885</v>
      </c>
      <c r="C249" s="77" t="s">
        <v>886</v>
      </c>
      <c r="D249" s="76" t="s">
        <v>1290</v>
      </c>
      <c r="E249" s="78">
        <v>1</v>
      </c>
      <c r="F249" s="78">
        <v>0</v>
      </c>
      <c r="G249" s="76" t="s">
        <v>89</v>
      </c>
      <c r="H249" s="76"/>
      <c r="I249" s="76">
        <v>40</v>
      </c>
      <c r="J249" s="121">
        <v>541</v>
      </c>
      <c r="K249" s="75">
        <v>13.525</v>
      </c>
      <c r="L249" s="79">
        <v>7.3937153419593349</v>
      </c>
      <c r="M249" s="79">
        <v>7</v>
      </c>
      <c r="N249" s="79">
        <v>11.428571428571429</v>
      </c>
      <c r="O249" s="128">
        <v>0.2857142857142857</v>
      </c>
      <c r="P249" s="79">
        <v>11.714285714285714</v>
      </c>
      <c r="Q249" s="128">
        <v>1.0249999999999999</v>
      </c>
      <c r="R249" s="136">
        <v>33.066666666666663</v>
      </c>
      <c r="S249" s="32">
        <v>529.06666666666661</v>
      </c>
      <c r="T249" s="139">
        <v>4.723809523809523</v>
      </c>
      <c r="U249" s="138">
        <v>1.2857142857142858</v>
      </c>
      <c r="V249" s="32">
        <v>265.60000000000002</v>
      </c>
      <c r="W249" s="120">
        <v>135</v>
      </c>
      <c r="X249" s="128">
        <v>0.29285714285714282</v>
      </c>
      <c r="Y249" s="145">
        <v>71.599331044802369</v>
      </c>
      <c r="Z249" s="165">
        <v>0</v>
      </c>
      <c r="AA249" s="148">
        <v>48.178156834873242</v>
      </c>
      <c r="AB249" s="153">
        <v>387.35238095238083</v>
      </c>
      <c r="AC249" s="158">
        <v>1.3966610936270658</v>
      </c>
      <c r="AD249" s="78">
        <v>0</v>
      </c>
      <c r="AE249" s="78"/>
      <c r="AF249" s="76" t="s">
        <v>959</v>
      </c>
      <c r="AG249" s="76"/>
      <c r="AH249" s="76"/>
      <c r="AI249" s="30"/>
      <c r="AJ249" s="30"/>
      <c r="AK249" s="30"/>
      <c r="AL249" s="30"/>
      <c r="AM249" s="30"/>
      <c r="AN249" s="30"/>
      <c r="AO249" s="26"/>
    </row>
    <row r="250" spans="1:41" ht="12" customHeight="1">
      <c r="A250" s="76" t="s">
        <v>887</v>
      </c>
      <c r="B250" s="76" t="s">
        <v>888</v>
      </c>
      <c r="C250" s="77" t="s">
        <v>889</v>
      </c>
      <c r="D250" s="76" t="s">
        <v>890</v>
      </c>
      <c r="E250" s="78">
        <v>1</v>
      </c>
      <c r="F250" s="78">
        <v>1</v>
      </c>
      <c r="G250" s="76" t="s">
        <v>89</v>
      </c>
      <c r="H250" s="76"/>
      <c r="I250" s="76">
        <v>40</v>
      </c>
      <c r="J250" s="121">
        <v>684</v>
      </c>
      <c r="K250" s="75">
        <v>17.100000000000001</v>
      </c>
      <c r="L250" s="79">
        <v>5.8479532163742691</v>
      </c>
      <c r="M250" s="79">
        <v>15</v>
      </c>
      <c r="N250" s="79">
        <v>32.266666666666666</v>
      </c>
      <c r="O250" s="128">
        <v>0.80666666666666664</v>
      </c>
      <c r="P250" s="79">
        <v>29.266666666666666</v>
      </c>
      <c r="Q250" s="128">
        <v>0.90702479338842978</v>
      </c>
      <c r="R250" s="136">
        <v>41</v>
      </c>
      <c r="S250" s="32">
        <v>656</v>
      </c>
      <c r="T250" s="139">
        <v>2.7333333333333334</v>
      </c>
      <c r="U250" s="138">
        <v>2.4</v>
      </c>
      <c r="V250" s="32">
        <v>1195</v>
      </c>
      <c r="W250" s="120">
        <v>1112</v>
      </c>
      <c r="X250" s="128">
        <v>0.73166666666666669</v>
      </c>
      <c r="Y250" s="145">
        <v>175.42884990253413</v>
      </c>
      <c r="Z250" s="165">
        <v>1</v>
      </c>
      <c r="AA250" s="148">
        <v>149.24543946932005</v>
      </c>
      <c r="AB250" s="153">
        <v>1199.9333333333334</v>
      </c>
      <c r="AC250" s="158">
        <v>0.5700316684260236</v>
      </c>
      <c r="AD250" s="78">
        <v>0</v>
      </c>
      <c r="AE250" s="78" t="s">
        <v>352</v>
      </c>
      <c r="AF250" s="76"/>
      <c r="AG250" s="76" t="s">
        <v>179</v>
      </c>
      <c r="AH250" s="76" t="s">
        <v>231</v>
      </c>
      <c r="AI250" s="30"/>
      <c r="AJ250" s="30"/>
      <c r="AK250" s="30"/>
      <c r="AL250" s="30"/>
      <c r="AM250" s="30"/>
      <c r="AN250" s="30"/>
      <c r="AO250" s="26" t="s">
        <v>891</v>
      </c>
    </row>
    <row r="251" spans="1:41" ht="12" customHeight="1">
      <c r="A251" s="76" t="s">
        <v>892</v>
      </c>
      <c r="B251" s="76" t="s">
        <v>888</v>
      </c>
      <c r="C251" s="77" t="s">
        <v>889</v>
      </c>
      <c r="D251" s="76" t="s">
        <v>893</v>
      </c>
      <c r="E251" s="78">
        <v>1</v>
      </c>
      <c r="F251" s="78">
        <v>1</v>
      </c>
      <c r="G251" s="76" t="s">
        <v>89</v>
      </c>
      <c r="H251" s="76"/>
      <c r="I251" s="76">
        <v>32</v>
      </c>
      <c r="J251" s="121">
        <v>533</v>
      </c>
      <c r="K251" s="75">
        <v>16.65625</v>
      </c>
      <c r="L251" s="79">
        <v>6.0037523452157595</v>
      </c>
      <c r="M251" s="79">
        <v>22</v>
      </c>
      <c r="N251" s="79">
        <v>24.318181818181817</v>
      </c>
      <c r="O251" s="128">
        <v>0.75994318181818177</v>
      </c>
      <c r="P251" s="79">
        <v>23.727272727272727</v>
      </c>
      <c r="Q251" s="128">
        <v>0.97570093457943929</v>
      </c>
      <c r="R251" s="136">
        <v>37</v>
      </c>
      <c r="S251" s="32">
        <v>592</v>
      </c>
      <c r="T251" s="139">
        <v>1.6818181818181819</v>
      </c>
      <c r="U251" s="138">
        <v>1.5909090909090908</v>
      </c>
      <c r="V251" s="32">
        <v>830</v>
      </c>
      <c r="W251" s="120">
        <v>147</v>
      </c>
      <c r="X251" s="128">
        <v>0.74147727272727271</v>
      </c>
      <c r="Y251" s="145">
        <v>164.71089885724032</v>
      </c>
      <c r="Z251" s="165">
        <v>1</v>
      </c>
      <c r="AA251" s="148">
        <v>136.49084124830392</v>
      </c>
      <c r="AB251" s="153">
        <v>877.90909090909088</v>
      </c>
      <c r="AC251" s="158">
        <v>0.60712436574505546</v>
      </c>
      <c r="AD251" s="78">
        <v>0</v>
      </c>
      <c r="AE251" s="78" t="s">
        <v>352</v>
      </c>
      <c r="AF251" s="76"/>
      <c r="AG251" s="76" t="s">
        <v>179</v>
      </c>
      <c r="AH251" s="76" t="s">
        <v>231</v>
      </c>
      <c r="AI251" s="30"/>
      <c r="AJ251" s="30"/>
      <c r="AK251" s="30"/>
      <c r="AL251" s="30"/>
      <c r="AM251" s="30"/>
      <c r="AN251" s="30"/>
      <c r="AO251" s="26" t="s">
        <v>891</v>
      </c>
    </row>
    <row r="252" spans="1:41">
      <c r="A252" s="76" t="s">
        <v>894</v>
      </c>
      <c r="B252" s="76" t="s">
        <v>888</v>
      </c>
      <c r="C252" s="77" t="s">
        <v>889</v>
      </c>
      <c r="D252" s="76" t="s">
        <v>895</v>
      </c>
      <c r="E252" s="78">
        <v>1</v>
      </c>
      <c r="F252" s="78">
        <v>1</v>
      </c>
      <c r="G252" s="76" t="s">
        <v>89</v>
      </c>
      <c r="H252" s="76"/>
      <c r="I252" s="76">
        <v>31</v>
      </c>
      <c r="J252" s="121">
        <v>527</v>
      </c>
      <c r="K252" s="75">
        <v>17</v>
      </c>
      <c r="L252" s="79">
        <v>5.882352941176471</v>
      </c>
      <c r="M252" s="79">
        <v>20</v>
      </c>
      <c r="N252" s="79">
        <v>23.75</v>
      </c>
      <c r="O252" s="128">
        <v>0.7661290322580645</v>
      </c>
      <c r="P252" s="79">
        <v>22.25</v>
      </c>
      <c r="Q252" s="128">
        <v>0.93684210526315792</v>
      </c>
      <c r="R252" s="136">
        <v>40</v>
      </c>
      <c r="S252" s="32">
        <v>640</v>
      </c>
      <c r="T252" s="139">
        <v>2</v>
      </c>
      <c r="U252" s="138">
        <v>1.8</v>
      </c>
      <c r="V252" s="32">
        <v>851</v>
      </c>
      <c r="W252" s="120">
        <v>609</v>
      </c>
      <c r="X252" s="128">
        <v>0.717741935483871</v>
      </c>
      <c r="Y252" s="145">
        <v>168.88045540796963</v>
      </c>
      <c r="Z252" s="165">
        <v>1</v>
      </c>
      <c r="AA252" s="148">
        <v>142.83421601669073</v>
      </c>
      <c r="AB252" s="153">
        <v>890</v>
      </c>
      <c r="AC252" s="158">
        <v>0.59213483146067414</v>
      </c>
      <c r="AD252" s="78">
        <v>0</v>
      </c>
      <c r="AE252" s="78" t="s">
        <v>352</v>
      </c>
      <c r="AF252" s="76"/>
      <c r="AG252" s="76"/>
      <c r="AH252" s="76"/>
      <c r="AI252" s="30"/>
      <c r="AJ252" s="30"/>
      <c r="AK252" s="30"/>
      <c r="AL252" s="30"/>
      <c r="AM252" s="30"/>
      <c r="AN252" s="30"/>
      <c r="AO252" s="26" t="s">
        <v>891</v>
      </c>
    </row>
    <row r="253" spans="1:41">
      <c r="A253" s="76" t="s">
        <v>896</v>
      </c>
      <c r="B253" s="76" t="s">
        <v>888</v>
      </c>
      <c r="C253" s="77" t="s">
        <v>889</v>
      </c>
      <c r="D253" s="76" t="s">
        <v>897</v>
      </c>
      <c r="E253" s="78">
        <v>1</v>
      </c>
      <c r="F253" s="78">
        <v>1</v>
      </c>
      <c r="G253" s="76" t="s">
        <v>87</v>
      </c>
      <c r="H253" s="76"/>
      <c r="I253" s="76">
        <v>161</v>
      </c>
      <c r="J253" s="121">
        <v>1709</v>
      </c>
      <c r="K253" s="75">
        <v>10.614906832298137</v>
      </c>
      <c r="L253" s="79">
        <v>9.4207138677589235</v>
      </c>
      <c r="M253" s="79">
        <v>14</v>
      </c>
      <c r="N253" s="79">
        <v>149.64285714285714</v>
      </c>
      <c r="O253" s="128">
        <v>0.9294587400177462</v>
      </c>
      <c r="P253" s="79">
        <v>138.28571428571428</v>
      </c>
      <c r="Q253" s="128">
        <v>0.92410501193317418</v>
      </c>
      <c r="R253" s="136">
        <v>39</v>
      </c>
      <c r="S253" s="32">
        <v>624</v>
      </c>
      <c r="T253" s="139">
        <v>2.7857142857142856</v>
      </c>
      <c r="U253" s="138">
        <v>2.4285714285714284</v>
      </c>
      <c r="V253" s="32">
        <v>5411</v>
      </c>
      <c r="W253" s="120">
        <v>6094</v>
      </c>
      <c r="X253" s="128">
        <v>0.8589174800354924</v>
      </c>
      <c r="Y253" s="145">
        <v>315.57301680180558</v>
      </c>
      <c r="Z253" s="165">
        <v>1</v>
      </c>
      <c r="AA253" s="148">
        <v>166.65563045464776</v>
      </c>
      <c r="AB253" s="153">
        <v>5393.1428571428569</v>
      </c>
      <c r="AC253" s="158">
        <v>0.31688387370205556</v>
      </c>
      <c r="AD253" s="78">
        <v>0</v>
      </c>
      <c r="AE253" s="78" t="s">
        <v>352</v>
      </c>
      <c r="AF253" s="76"/>
      <c r="AG253" s="76" t="s">
        <v>179</v>
      </c>
      <c r="AH253" s="76" t="s">
        <v>231</v>
      </c>
      <c r="AI253" s="30"/>
      <c r="AJ253" s="30"/>
      <c r="AK253" s="30"/>
      <c r="AL253" s="30"/>
      <c r="AM253" s="30"/>
      <c r="AN253" s="30"/>
      <c r="AO253" s="26"/>
    </row>
    <row r="254" spans="1:41">
      <c r="A254" s="76" t="s">
        <v>1296</v>
      </c>
      <c r="B254" s="76" t="s">
        <v>898</v>
      </c>
      <c r="C254" s="77" t="s">
        <v>899</v>
      </c>
      <c r="D254" s="76" t="s">
        <v>856</v>
      </c>
      <c r="E254" s="78">
        <v>1</v>
      </c>
      <c r="F254" s="78">
        <v>0</v>
      </c>
      <c r="G254" s="76" t="s">
        <v>89</v>
      </c>
      <c r="H254" s="76" t="s">
        <v>72</v>
      </c>
      <c r="I254" s="76">
        <v>49</v>
      </c>
      <c r="J254" s="121">
        <v>798</v>
      </c>
      <c r="K254" s="75">
        <v>16.285714285714285</v>
      </c>
      <c r="L254" s="79">
        <v>6.1403508771929829</v>
      </c>
      <c r="M254" s="79">
        <v>8</v>
      </c>
      <c r="N254" s="79">
        <v>7.625</v>
      </c>
      <c r="O254" s="128">
        <v>0.15561224489795919</v>
      </c>
      <c r="P254" s="79">
        <v>14.25</v>
      </c>
      <c r="Q254" s="128">
        <v>1.8688524590163935</v>
      </c>
      <c r="R254" s="136">
        <v>21.999999999999996</v>
      </c>
      <c r="S254" s="32">
        <v>351.99999999999994</v>
      </c>
      <c r="T254" s="139">
        <v>2.7499999999999996</v>
      </c>
      <c r="U254" s="138">
        <v>1.125</v>
      </c>
      <c r="V254" s="32">
        <v>319.99999999999994</v>
      </c>
      <c r="W254" s="120">
        <v>320</v>
      </c>
      <c r="X254" s="128">
        <v>0.29081632653061223</v>
      </c>
      <c r="Y254" s="145">
        <v>39.285714285714278</v>
      </c>
      <c r="Z254" s="165">
        <v>0</v>
      </c>
      <c r="AA254" s="148">
        <v>31.830642704843125</v>
      </c>
      <c r="AB254" s="153">
        <v>313.49999999999994</v>
      </c>
      <c r="AC254" s="158">
        <v>2.5454545454545459</v>
      </c>
      <c r="AD254" s="78">
        <v>0</v>
      </c>
      <c r="AE254" s="78" t="s">
        <v>426</v>
      </c>
      <c r="AF254" s="76" t="s">
        <v>1297</v>
      </c>
      <c r="AG254" s="76"/>
      <c r="AH254" s="76"/>
      <c r="AI254" s="30"/>
      <c r="AJ254" s="30"/>
      <c r="AK254" s="30"/>
      <c r="AL254" s="30"/>
      <c r="AM254" s="30"/>
      <c r="AN254" s="30"/>
      <c r="AO254" s="26" t="s">
        <v>1298</v>
      </c>
    </row>
    <row r="255" spans="1:41">
      <c r="A255" s="76" t="s">
        <v>900</v>
      </c>
      <c r="B255" s="76" t="s">
        <v>898</v>
      </c>
      <c r="C255" s="77" t="s">
        <v>899</v>
      </c>
      <c r="D255" s="76" t="s">
        <v>901</v>
      </c>
      <c r="E255" s="78">
        <v>1</v>
      </c>
      <c r="F255" s="78">
        <v>0</v>
      </c>
      <c r="G255" s="76" t="s">
        <v>89</v>
      </c>
      <c r="H255" s="76"/>
      <c r="I255" s="76">
        <v>20</v>
      </c>
      <c r="J255" s="121">
        <v>487</v>
      </c>
      <c r="K255" s="75">
        <v>24.35</v>
      </c>
      <c r="L255" s="79">
        <v>4.1067761806981515</v>
      </c>
      <c r="M255" s="79">
        <v>12</v>
      </c>
      <c r="N255" s="79">
        <v>19</v>
      </c>
      <c r="O255" s="128">
        <v>0.95</v>
      </c>
      <c r="P255" s="79">
        <v>16.333333333333332</v>
      </c>
      <c r="Q255" s="128">
        <v>0.85964912280701744</v>
      </c>
      <c r="R255" s="136">
        <v>39.6</v>
      </c>
      <c r="S255" s="32">
        <v>633.6</v>
      </c>
      <c r="T255" s="139">
        <v>3.3000000000000003</v>
      </c>
      <c r="U255" s="138">
        <v>2.1666666666666665</v>
      </c>
      <c r="V255" s="32">
        <v>645.4</v>
      </c>
      <c r="W255" s="120">
        <v>595</v>
      </c>
      <c r="X255" s="128">
        <v>0.81666666666666665</v>
      </c>
      <c r="Y255" s="145">
        <v>132.81314168377824</v>
      </c>
      <c r="Z255" s="165">
        <v>1</v>
      </c>
      <c r="AA255" s="148">
        <v>160.89552238805967</v>
      </c>
      <c r="AB255" s="153">
        <v>646.80000000000007</v>
      </c>
      <c r="AC255" s="158">
        <v>0.75293753865182433</v>
      </c>
      <c r="AD255" s="78">
        <v>0</v>
      </c>
      <c r="AE255" s="78" t="s">
        <v>352</v>
      </c>
      <c r="AF255" s="76" t="s">
        <v>1428</v>
      </c>
      <c r="AG255" s="76" t="s">
        <v>231</v>
      </c>
      <c r="AH255" s="76" t="s">
        <v>179</v>
      </c>
      <c r="AI255" s="30"/>
      <c r="AJ255" s="30"/>
      <c r="AK255" s="30"/>
      <c r="AL255" s="30" t="s">
        <v>152</v>
      </c>
      <c r="AM255" s="30" t="s">
        <v>164</v>
      </c>
      <c r="AN255" s="30" t="s">
        <v>166</v>
      </c>
      <c r="AO255" s="26" t="s">
        <v>717</v>
      </c>
    </row>
    <row r="256" spans="1:41">
      <c r="A256" s="76" t="s">
        <v>902</v>
      </c>
      <c r="B256" s="76" t="s">
        <v>898</v>
      </c>
      <c r="C256" s="77" t="s">
        <v>899</v>
      </c>
      <c r="D256" s="76" t="s">
        <v>903</v>
      </c>
      <c r="E256" s="78">
        <v>1</v>
      </c>
      <c r="F256" s="78">
        <v>1</v>
      </c>
      <c r="G256" s="76" t="s">
        <v>89</v>
      </c>
      <c r="H256" s="76" t="s">
        <v>72</v>
      </c>
      <c r="I256" s="76">
        <v>18</v>
      </c>
      <c r="J256" s="121">
        <v>288</v>
      </c>
      <c r="K256" s="75">
        <v>16</v>
      </c>
      <c r="L256" s="79">
        <v>6.25</v>
      </c>
      <c r="M256" s="79">
        <v>9</v>
      </c>
      <c r="N256" s="79">
        <v>17.666666666666668</v>
      </c>
      <c r="O256" s="128">
        <v>0.98148148148148151</v>
      </c>
      <c r="P256" s="79">
        <v>16.777777777777779</v>
      </c>
      <c r="Q256" s="128">
        <v>0.94968553459119498</v>
      </c>
      <c r="R256" s="136">
        <v>24.999999999999996</v>
      </c>
      <c r="S256" s="32">
        <v>399.99999999999994</v>
      </c>
      <c r="T256" s="139">
        <v>2.7777777777777772</v>
      </c>
      <c r="U256" s="138">
        <v>2.4444444444444446</v>
      </c>
      <c r="V256" s="32">
        <v>416.99999999999994</v>
      </c>
      <c r="W256" s="120">
        <v>399</v>
      </c>
      <c r="X256" s="128">
        <v>0.9320987654320988</v>
      </c>
      <c r="Y256" s="145">
        <v>145.64043209876542</v>
      </c>
      <c r="Z256" s="165">
        <v>1</v>
      </c>
      <c r="AA256" s="148">
        <v>115.93268226767395</v>
      </c>
      <c r="AB256" s="153">
        <v>419.4444444444444</v>
      </c>
      <c r="AC256" s="158">
        <v>0.68662251655629147</v>
      </c>
      <c r="AD256" s="78">
        <v>0</v>
      </c>
      <c r="AE256" s="78" t="s">
        <v>352</v>
      </c>
      <c r="AF256" s="76"/>
      <c r="AG256" s="76" t="s">
        <v>231</v>
      </c>
      <c r="AH256" s="76" t="s">
        <v>179</v>
      </c>
      <c r="AI256" s="30"/>
      <c r="AJ256" s="30"/>
      <c r="AK256" s="30"/>
      <c r="AL256" s="30" t="s">
        <v>164</v>
      </c>
      <c r="AM256" s="30" t="s">
        <v>166</v>
      </c>
      <c r="AN256" s="30"/>
      <c r="AO256" s="26" t="s">
        <v>904</v>
      </c>
    </row>
    <row r="257" spans="1:41" ht="12" customHeight="1">
      <c r="A257" s="76" t="s">
        <v>905</v>
      </c>
      <c r="B257" s="76" t="s">
        <v>906</v>
      </c>
      <c r="C257" s="77" t="s">
        <v>907</v>
      </c>
      <c r="D257" s="76" t="s">
        <v>908</v>
      </c>
      <c r="E257" s="78">
        <v>1</v>
      </c>
      <c r="F257" s="78">
        <v>1</v>
      </c>
      <c r="G257" s="76" t="s">
        <v>89</v>
      </c>
      <c r="H257" s="76" t="s">
        <v>72</v>
      </c>
      <c r="I257" s="76">
        <v>32</v>
      </c>
      <c r="J257" s="121">
        <v>596</v>
      </c>
      <c r="K257" s="75">
        <v>18.625</v>
      </c>
      <c r="L257" s="79">
        <v>5.3691275167785237</v>
      </c>
      <c r="M257" s="79">
        <v>13</v>
      </c>
      <c r="N257" s="79">
        <v>30.153846153846153</v>
      </c>
      <c r="O257" s="128">
        <v>0.94230769230769229</v>
      </c>
      <c r="P257" s="79">
        <v>28.53846153846154</v>
      </c>
      <c r="Q257" s="128">
        <v>0.94642857142857151</v>
      </c>
      <c r="R257" s="136">
        <v>45</v>
      </c>
      <c r="S257" s="32">
        <v>720</v>
      </c>
      <c r="T257" s="139">
        <v>3.4615384615384617</v>
      </c>
      <c r="U257" s="138">
        <v>3.4615384615384617</v>
      </c>
      <c r="V257" s="32">
        <v>1297</v>
      </c>
      <c r="W257" s="120">
        <v>1181</v>
      </c>
      <c r="X257" s="128">
        <v>0.89182692307692313</v>
      </c>
      <c r="Y257" s="145">
        <v>215.4749612803304</v>
      </c>
      <c r="Z257" s="165">
        <v>1</v>
      </c>
      <c r="AA257" s="148">
        <v>199.66274397244547</v>
      </c>
      <c r="AB257" s="153">
        <v>1284.2307692307693</v>
      </c>
      <c r="AC257" s="158">
        <v>0.46409104522312067</v>
      </c>
      <c r="AD257" s="78">
        <v>0</v>
      </c>
      <c r="AE257" s="78" t="s">
        <v>352</v>
      </c>
      <c r="AF257" s="76"/>
      <c r="AG257" s="76" t="s">
        <v>179</v>
      </c>
      <c r="AH257" s="76" t="s">
        <v>231</v>
      </c>
      <c r="AI257" s="30"/>
      <c r="AJ257" s="30"/>
      <c r="AK257" s="30"/>
      <c r="AL257" s="30" t="s">
        <v>166</v>
      </c>
      <c r="AM257" s="30"/>
      <c r="AN257" s="30"/>
      <c r="AO257" s="26"/>
    </row>
    <row r="258" spans="1:41">
      <c r="A258" s="76" t="s">
        <v>909</v>
      </c>
      <c r="B258" s="76" t="s">
        <v>906</v>
      </c>
      <c r="C258" s="77" t="s">
        <v>907</v>
      </c>
      <c r="D258" s="76" t="s">
        <v>910</v>
      </c>
      <c r="E258" s="78">
        <v>1</v>
      </c>
      <c r="F258" s="78">
        <v>0</v>
      </c>
      <c r="G258" s="76" t="s">
        <v>93</v>
      </c>
      <c r="H258" s="76" t="s">
        <v>72</v>
      </c>
      <c r="I258" s="76">
        <v>40</v>
      </c>
      <c r="J258" s="121">
        <v>998</v>
      </c>
      <c r="K258" s="75">
        <v>24.95</v>
      </c>
      <c r="L258" s="79">
        <v>4.0080160320641278</v>
      </c>
      <c r="M258" s="79">
        <v>13</v>
      </c>
      <c r="N258" s="79">
        <v>23.153846153846153</v>
      </c>
      <c r="O258" s="128">
        <v>0.57884615384615379</v>
      </c>
      <c r="P258" s="79">
        <v>21.46153846153846</v>
      </c>
      <c r="Q258" s="128">
        <v>0.92691029900332222</v>
      </c>
      <c r="R258" s="136">
        <v>34.9</v>
      </c>
      <c r="S258" s="32">
        <v>558.4</v>
      </c>
      <c r="T258" s="139">
        <v>2.6846153846153844</v>
      </c>
      <c r="U258" s="138">
        <v>1.4615384615384615</v>
      </c>
      <c r="V258" s="32">
        <v>778.46666666666658</v>
      </c>
      <c r="W258" s="120">
        <v>762</v>
      </c>
      <c r="X258" s="128">
        <v>0.53653846153846152</v>
      </c>
      <c r="Y258" s="145">
        <v>75.050870972714648</v>
      </c>
      <c r="Z258" s="165">
        <v>0</v>
      </c>
      <c r="AA258" s="148">
        <v>93.160160734787581</v>
      </c>
      <c r="AB258" s="153">
        <v>749.0076923076922</v>
      </c>
      <c r="AC258" s="158">
        <v>1.3324295734869727</v>
      </c>
      <c r="AD258" s="78">
        <v>0</v>
      </c>
      <c r="AE258" s="78" t="s">
        <v>352</v>
      </c>
      <c r="AF258" s="76"/>
      <c r="AG258" s="76" t="s">
        <v>174</v>
      </c>
      <c r="AH258" s="76"/>
      <c r="AI258" s="30"/>
      <c r="AJ258" s="30"/>
      <c r="AK258" s="30"/>
      <c r="AL258" s="30"/>
      <c r="AM258" s="30"/>
      <c r="AN258" s="30"/>
      <c r="AO258" s="26" t="s">
        <v>911</v>
      </c>
    </row>
    <row r="259" spans="1:41">
      <c r="A259" s="76" t="s">
        <v>912</v>
      </c>
      <c r="B259" s="76" t="s">
        <v>906</v>
      </c>
      <c r="C259" s="77" t="s">
        <v>907</v>
      </c>
      <c r="D259" s="76" t="s">
        <v>913</v>
      </c>
      <c r="E259" s="78">
        <v>1</v>
      </c>
      <c r="F259" s="78">
        <v>0</v>
      </c>
      <c r="G259" s="76" t="s">
        <v>93</v>
      </c>
      <c r="H259" s="76" t="s">
        <v>72</v>
      </c>
      <c r="I259" s="76">
        <v>22</v>
      </c>
      <c r="J259" s="121">
        <v>523</v>
      </c>
      <c r="K259" s="75">
        <v>23.772727272727273</v>
      </c>
      <c r="L259" s="79">
        <v>4.2065009560229445</v>
      </c>
      <c r="M259" s="79">
        <v>15</v>
      </c>
      <c r="N259" s="79">
        <v>20.933333333333334</v>
      </c>
      <c r="O259" s="128">
        <v>0.95151515151515154</v>
      </c>
      <c r="P259" s="79">
        <v>20.933333333333334</v>
      </c>
      <c r="Q259" s="128">
        <v>1</v>
      </c>
      <c r="R259" s="136">
        <v>30</v>
      </c>
      <c r="S259" s="32">
        <v>480</v>
      </c>
      <c r="T259" s="139">
        <v>2</v>
      </c>
      <c r="U259" s="138">
        <v>1</v>
      </c>
      <c r="V259" s="32">
        <v>628</v>
      </c>
      <c r="W259" s="120">
        <v>0</v>
      </c>
      <c r="X259" s="128">
        <v>0.95151515151515154</v>
      </c>
      <c r="Y259" s="145">
        <v>120.07648183556405</v>
      </c>
      <c r="Z259" s="165">
        <v>1</v>
      </c>
      <c r="AA259" s="148">
        <v>142.01718679330619</v>
      </c>
      <c r="AB259" s="153">
        <v>628</v>
      </c>
      <c r="AC259" s="158">
        <v>0.83280254777070062</v>
      </c>
      <c r="AD259" s="78">
        <v>0</v>
      </c>
      <c r="AE259" s="78" t="s">
        <v>352</v>
      </c>
      <c r="AF259" s="76"/>
      <c r="AG259" s="76" t="s">
        <v>174</v>
      </c>
      <c r="AH259" s="76"/>
      <c r="AI259" s="30"/>
      <c r="AJ259" s="30"/>
      <c r="AK259" s="30"/>
      <c r="AL259" s="30"/>
      <c r="AM259" s="30"/>
      <c r="AN259" s="30"/>
      <c r="AO259" s="26" t="s">
        <v>914</v>
      </c>
    </row>
    <row r="260" spans="1:41">
      <c r="A260" s="76" t="s">
        <v>915</v>
      </c>
      <c r="B260" s="76" t="s">
        <v>906</v>
      </c>
      <c r="C260" s="77" t="s">
        <v>907</v>
      </c>
      <c r="D260" s="76" t="s">
        <v>916</v>
      </c>
      <c r="E260" s="78">
        <v>1</v>
      </c>
      <c r="F260" s="78">
        <v>1</v>
      </c>
      <c r="G260" s="76" t="s">
        <v>89</v>
      </c>
      <c r="H260" s="76" t="s">
        <v>112</v>
      </c>
      <c r="I260" s="76">
        <v>27</v>
      </c>
      <c r="J260" s="121">
        <v>537</v>
      </c>
      <c r="K260" s="75">
        <v>19.888888888888889</v>
      </c>
      <c r="L260" s="79">
        <v>5.027932960893855</v>
      </c>
      <c r="M260" s="79">
        <v>18</v>
      </c>
      <c r="N260" s="79">
        <v>21.611111111111111</v>
      </c>
      <c r="O260" s="128">
        <v>0.80041152263374482</v>
      </c>
      <c r="P260" s="79">
        <v>20.555555555555557</v>
      </c>
      <c r="Q260" s="128">
        <v>0.95115681233933169</v>
      </c>
      <c r="R260" s="136">
        <v>40</v>
      </c>
      <c r="S260" s="32">
        <v>640</v>
      </c>
      <c r="T260" s="139">
        <v>2.2222222222222223</v>
      </c>
      <c r="U260" s="138">
        <v>1.8333333333333333</v>
      </c>
      <c r="V260" s="32">
        <v>762</v>
      </c>
      <c r="W260" s="120">
        <v>525</v>
      </c>
      <c r="X260" s="128">
        <v>0.76131687242798363</v>
      </c>
      <c r="Y260" s="145">
        <v>153.11400786261123</v>
      </c>
      <c r="Z260" s="165">
        <v>1</v>
      </c>
      <c r="AA260" s="148">
        <v>151.5058452593002</v>
      </c>
      <c r="AB260" s="153">
        <v>822.22222222222229</v>
      </c>
      <c r="AC260" s="158">
        <v>0.65310810810810804</v>
      </c>
      <c r="AD260" s="78">
        <v>0</v>
      </c>
      <c r="AE260" s="78" t="s">
        <v>352</v>
      </c>
      <c r="AF260" s="76"/>
      <c r="AG260" s="76" t="s">
        <v>179</v>
      </c>
      <c r="AH260" s="76" t="s">
        <v>231</v>
      </c>
      <c r="AI260" s="30"/>
      <c r="AJ260" s="30"/>
      <c r="AK260" s="30"/>
      <c r="AL260" s="30"/>
      <c r="AM260" s="30"/>
      <c r="AN260" s="30"/>
      <c r="AO260" s="26" t="s">
        <v>917</v>
      </c>
    </row>
    <row r="261" spans="1:41">
      <c r="A261" s="76" t="s">
        <v>918</v>
      </c>
      <c r="B261" s="76" t="s">
        <v>906</v>
      </c>
      <c r="C261" s="77" t="s">
        <v>907</v>
      </c>
      <c r="D261" s="76" t="s">
        <v>919</v>
      </c>
      <c r="E261" s="78">
        <v>1</v>
      </c>
      <c r="F261" s="78">
        <v>0</v>
      </c>
      <c r="G261" s="76" t="s">
        <v>93</v>
      </c>
      <c r="H261" s="76"/>
      <c r="I261" s="76">
        <v>23</v>
      </c>
      <c r="J261" s="121">
        <v>698</v>
      </c>
      <c r="K261" s="75">
        <v>30.347826086956523</v>
      </c>
      <c r="L261" s="79">
        <v>3.2951289398280803</v>
      </c>
      <c r="M261" s="79">
        <v>14</v>
      </c>
      <c r="N261" s="79">
        <v>21.857142857142858</v>
      </c>
      <c r="O261" s="128">
        <v>0.9503105590062112</v>
      </c>
      <c r="P261" s="79">
        <v>22.428571428571427</v>
      </c>
      <c r="Q261" s="128">
        <v>1.0261437908496731</v>
      </c>
      <c r="R261" s="136">
        <v>28</v>
      </c>
      <c r="S261" s="32">
        <v>448</v>
      </c>
      <c r="T261" s="139">
        <v>2</v>
      </c>
      <c r="U261" s="138">
        <v>1</v>
      </c>
      <c r="V261" s="32">
        <v>628</v>
      </c>
      <c r="W261" s="120">
        <v>0</v>
      </c>
      <c r="X261" s="128">
        <v>0.97515527950310554</v>
      </c>
      <c r="Y261" s="145">
        <v>89.971346704871067</v>
      </c>
      <c r="Z261" s="165">
        <v>0</v>
      </c>
      <c r="AA261" s="148">
        <v>135.84252649794504</v>
      </c>
      <c r="AB261" s="153">
        <v>628</v>
      </c>
      <c r="AC261" s="158">
        <v>1.1114649681528663</v>
      </c>
      <c r="AD261" s="78">
        <v>0</v>
      </c>
      <c r="AE261" s="78"/>
      <c r="AF261" s="76" t="s">
        <v>920</v>
      </c>
      <c r="AG261" s="76"/>
      <c r="AH261" s="76"/>
      <c r="AI261" s="30"/>
      <c r="AJ261" s="30"/>
      <c r="AK261" s="30"/>
      <c r="AL261" s="30"/>
      <c r="AM261" s="30"/>
      <c r="AN261" s="30"/>
      <c r="AO261" s="26"/>
    </row>
    <row r="262" spans="1:41">
      <c r="A262" s="76" t="s">
        <v>921</v>
      </c>
      <c r="B262" s="76" t="s">
        <v>906</v>
      </c>
      <c r="C262" s="77" t="s">
        <v>907</v>
      </c>
      <c r="D262" s="76" t="s">
        <v>922</v>
      </c>
      <c r="E262" s="78">
        <v>1</v>
      </c>
      <c r="F262" s="78">
        <v>1</v>
      </c>
      <c r="G262" s="76" t="s">
        <v>87</v>
      </c>
      <c r="H262" s="76" t="s">
        <v>114</v>
      </c>
      <c r="I262" s="76">
        <v>114</v>
      </c>
      <c r="J262" s="121">
        <v>1478</v>
      </c>
      <c r="K262" s="75">
        <v>12.964912280701755</v>
      </c>
      <c r="L262" s="79">
        <v>7.7131258457374834</v>
      </c>
      <c r="M262" s="79">
        <v>18</v>
      </c>
      <c r="N262" s="79">
        <v>85.388888888888886</v>
      </c>
      <c r="O262" s="128">
        <v>0.74902534113060426</v>
      </c>
      <c r="P262" s="79">
        <v>87</v>
      </c>
      <c r="Q262" s="128">
        <v>1.0188679245283019</v>
      </c>
      <c r="R262" s="136">
        <v>38</v>
      </c>
      <c r="S262" s="32">
        <v>608</v>
      </c>
      <c r="T262" s="139">
        <v>2.1111111111111112</v>
      </c>
      <c r="U262" s="138">
        <v>1.8888888888888888</v>
      </c>
      <c r="V262" s="32">
        <v>3626</v>
      </c>
      <c r="W262" s="120">
        <v>4855</v>
      </c>
      <c r="X262" s="128">
        <v>0.76315789473684215</v>
      </c>
      <c r="Y262" s="145">
        <v>223.68064952638701</v>
      </c>
      <c r="Z262" s="165">
        <v>1</v>
      </c>
      <c r="AA262" s="148">
        <v>144.27860696517411</v>
      </c>
      <c r="AB262" s="153">
        <v>3306</v>
      </c>
      <c r="AC262" s="158">
        <v>0.44706594071385358</v>
      </c>
      <c r="AD262" s="78">
        <v>75</v>
      </c>
      <c r="AE262" s="78" t="s">
        <v>352</v>
      </c>
      <c r="AF262" s="76"/>
      <c r="AG262" s="76" t="s">
        <v>174</v>
      </c>
      <c r="AH262" s="76" t="s">
        <v>179</v>
      </c>
      <c r="AI262" s="30" t="s">
        <v>231</v>
      </c>
      <c r="AJ262" s="30"/>
      <c r="AK262" s="30"/>
      <c r="AL262" s="30"/>
      <c r="AM262" s="30"/>
      <c r="AN262" s="30"/>
      <c r="AO262" s="26" t="s">
        <v>923</v>
      </c>
    </row>
    <row r="263" spans="1:41">
      <c r="A263" s="76" t="s">
        <v>924</v>
      </c>
      <c r="B263" s="76" t="s">
        <v>906</v>
      </c>
      <c r="C263" s="77" t="s">
        <v>907</v>
      </c>
      <c r="D263" s="76" t="s">
        <v>925</v>
      </c>
      <c r="E263" s="78">
        <v>1</v>
      </c>
      <c r="F263" s="78">
        <v>1</v>
      </c>
      <c r="G263" s="76" t="s">
        <v>87</v>
      </c>
      <c r="H263" s="76" t="s">
        <v>114</v>
      </c>
      <c r="I263" s="76">
        <v>405</v>
      </c>
      <c r="J263" s="121">
        <v>4307</v>
      </c>
      <c r="K263" s="75">
        <v>10.634567901234568</v>
      </c>
      <c r="L263" s="79">
        <v>9.4032969584397499</v>
      </c>
      <c r="M263" s="79">
        <v>14</v>
      </c>
      <c r="N263" s="79">
        <v>336.07142857142856</v>
      </c>
      <c r="O263" s="128">
        <v>0.82980599647266307</v>
      </c>
      <c r="P263" s="79">
        <v>324.78571428571428</v>
      </c>
      <c r="Q263" s="128">
        <v>0.96641870350690762</v>
      </c>
      <c r="R263" s="136">
        <v>40.499999999999993</v>
      </c>
      <c r="S263" s="32">
        <v>647.99999999999989</v>
      </c>
      <c r="T263" s="139">
        <v>2.8928571428571423</v>
      </c>
      <c r="U263" s="138">
        <v>2.3571428571428572</v>
      </c>
      <c r="V263" s="32">
        <v>13195.499999999998</v>
      </c>
      <c r="W263" s="120">
        <v>12380</v>
      </c>
      <c r="X263" s="128">
        <v>0.80194003527336855</v>
      </c>
      <c r="Y263" s="145">
        <v>305.4056519287538</v>
      </c>
      <c r="Z263" s="165">
        <v>1</v>
      </c>
      <c r="AA263" s="148">
        <v>161.58493248045482</v>
      </c>
      <c r="AB263" s="153">
        <v>13153.821428571426</v>
      </c>
      <c r="AC263" s="158">
        <v>0.32743336401425993</v>
      </c>
      <c r="AD263" s="78">
        <v>75</v>
      </c>
      <c r="AE263" s="78" t="s">
        <v>352</v>
      </c>
      <c r="AF263" s="76"/>
      <c r="AG263" s="76" t="s">
        <v>174</v>
      </c>
      <c r="AH263" s="76" t="s">
        <v>179</v>
      </c>
      <c r="AI263" s="30" t="s">
        <v>231</v>
      </c>
      <c r="AJ263" s="30"/>
      <c r="AK263" s="30"/>
      <c r="AL263" s="30" t="s">
        <v>136</v>
      </c>
      <c r="AM263" s="30"/>
      <c r="AN263" s="30"/>
      <c r="AO263" s="26" t="s">
        <v>926</v>
      </c>
    </row>
    <row r="264" spans="1:41" ht="12" customHeight="1">
      <c r="A264" s="76" t="s">
        <v>927</v>
      </c>
      <c r="B264" s="76" t="s">
        <v>906</v>
      </c>
      <c r="C264" s="77" t="s">
        <v>907</v>
      </c>
      <c r="D264" s="76" t="s">
        <v>928</v>
      </c>
      <c r="E264" s="78">
        <v>1</v>
      </c>
      <c r="F264" s="78">
        <v>1</v>
      </c>
      <c r="G264" s="76" t="s">
        <v>89</v>
      </c>
      <c r="H264" s="76" t="s">
        <v>72</v>
      </c>
      <c r="I264" s="76">
        <v>40</v>
      </c>
      <c r="J264" s="121">
        <v>615</v>
      </c>
      <c r="K264" s="75">
        <v>15.375</v>
      </c>
      <c r="L264" s="79">
        <v>6.5040650406504064</v>
      </c>
      <c r="M264" s="79">
        <v>20</v>
      </c>
      <c r="N264" s="79">
        <v>28.894736842105264</v>
      </c>
      <c r="O264" s="128">
        <v>0.72236842105263155</v>
      </c>
      <c r="P264" s="79">
        <v>24.7</v>
      </c>
      <c r="Q264" s="128">
        <v>0.85482695810564657</v>
      </c>
      <c r="R264" s="136">
        <v>46.86</v>
      </c>
      <c r="S264" s="32">
        <v>749.76</v>
      </c>
      <c r="T264" s="139">
        <v>2.343</v>
      </c>
      <c r="U264" s="138">
        <v>1.85</v>
      </c>
      <c r="V264" s="32">
        <v>1141.94</v>
      </c>
      <c r="W264" s="120">
        <v>917</v>
      </c>
      <c r="X264" s="128">
        <v>0.61749999999999994</v>
      </c>
      <c r="Y264" s="145">
        <v>188.20195121951215</v>
      </c>
      <c r="Z264" s="165">
        <v>1</v>
      </c>
      <c r="AA264" s="148">
        <v>143.96044776119402</v>
      </c>
      <c r="AB264" s="153">
        <v>1157.4419999999998</v>
      </c>
      <c r="AC264" s="158">
        <v>0.53134411918696589</v>
      </c>
      <c r="AD264" s="78">
        <v>0</v>
      </c>
      <c r="AE264" s="78" t="s">
        <v>352</v>
      </c>
      <c r="AF264" s="76"/>
      <c r="AG264" s="76" t="s">
        <v>179</v>
      </c>
      <c r="AH264" s="76" t="s">
        <v>231</v>
      </c>
      <c r="AI264" s="30"/>
      <c r="AJ264" s="30"/>
      <c r="AK264" s="30"/>
      <c r="AL264" s="30" t="s">
        <v>166</v>
      </c>
      <c r="AM264" s="30"/>
      <c r="AN264" s="30"/>
      <c r="AO264" s="26" t="s">
        <v>929</v>
      </c>
    </row>
    <row r="265" spans="1:41" ht="12" customHeight="1">
      <c r="A265" s="76" t="s">
        <v>930</v>
      </c>
      <c r="B265" s="76" t="s">
        <v>906</v>
      </c>
      <c r="C265" s="77" t="s">
        <v>907</v>
      </c>
      <c r="D265" s="76" t="s">
        <v>931</v>
      </c>
      <c r="E265" s="78">
        <v>1</v>
      </c>
      <c r="F265" s="78">
        <v>1</v>
      </c>
      <c r="G265" s="76" t="s">
        <v>89</v>
      </c>
      <c r="H265" s="76" t="s">
        <v>72</v>
      </c>
      <c r="I265" s="76">
        <v>49</v>
      </c>
      <c r="J265" s="121">
        <v>846</v>
      </c>
      <c r="K265" s="75">
        <v>17.26530612244898</v>
      </c>
      <c r="L265" s="79">
        <v>5.791962174940898</v>
      </c>
      <c r="M265" s="79">
        <v>18</v>
      </c>
      <c r="N265" s="79">
        <v>35</v>
      </c>
      <c r="O265" s="128">
        <v>0.7142857142857143</v>
      </c>
      <c r="P265" s="79">
        <v>33.888888888888886</v>
      </c>
      <c r="Q265" s="128">
        <v>0.96825396825396814</v>
      </c>
      <c r="R265" s="136">
        <v>41</v>
      </c>
      <c r="S265" s="32">
        <v>656</v>
      </c>
      <c r="T265" s="139">
        <v>2.2777777777777777</v>
      </c>
      <c r="U265" s="138">
        <v>1.8888888888888888</v>
      </c>
      <c r="V265" s="32">
        <v>1306</v>
      </c>
      <c r="W265" s="120">
        <v>1073</v>
      </c>
      <c r="X265" s="128">
        <v>0.69160997732426299</v>
      </c>
      <c r="Y265" s="145">
        <v>164.2369319674284</v>
      </c>
      <c r="Z265" s="165">
        <v>1</v>
      </c>
      <c r="AA265" s="148">
        <v>141.07467199151631</v>
      </c>
      <c r="AB265" s="153">
        <v>1389.4444444444443</v>
      </c>
      <c r="AC265" s="158">
        <v>0.608876449420232</v>
      </c>
      <c r="AD265" s="78">
        <v>0</v>
      </c>
      <c r="AE265" s="78" t="s">
        <v>352</v>
      </c>
      <c r="AF265" s="76"/>
      <c r="AG265" s="76" t="s">
        <v>174</v>
      </c>
      <c r="AH265" s="76" t="s">
        <v>179</v>
      </c>
      <c r="AI265" s="30" t="s">
        <v>231</v>
      </c>
      <c r="AJ265" s="30"/>
      <c r="AK265" s="30"/>
      <c r="AL265" s="30"/>
      <c r="AM265" s="30"/>
      <c r="AN265" s="30"/>
      <c r="AO265" s="26"/>
    </row>
    <row r="266" spans="1:41">
      <c r="A266" s="76" t="s">
        <v>932</v>
      </c>
      <c r="B266" s="76" t="s">
        <v>906</v>
      </c>
      <c r="C266" s="77" t="s">
        <v>907</v>
      </c>
      <c r="D266" s="76" t="s">
        <v>933</v>
      </c>
      <c r="E266" s="78">
        <v>1</v>
      </c>
      <c r="F266" s="78">
        <v>1</v>
      </c>
      <c r="G266" s="76" t="s">
        <v>89</v>
      </c>
      <c r="H266" s="76" t="s">
        <v>112</v>
      </c>
      <c r="I266" s="76">
        <v>20</v>
      </c>
      <c r="J266" s="121">
        <v>364</v>
      </c>
      <c r="K266" s="75">
        <v>18.2</v>
      </c>
      <c r="L266" s="79">
        <v>5.4945054945054945</v>
      </c>
      <c r="M266" s="79">
        <v>11</v>
      </c>
      <c r="N266" s="79">
        <v>19</v>
      </c>
      <c r="O266" s="128">
        <v>0.95</v>
      </c>
      <c r="P266" s="79">
        <v>16.818181818181817</v>
      </c>
      <c r="Q266" s="128">
        <v>0.88516746411483249</v>
      </c>
      <c r="R266" s="136">
        <v>28</v>
      </c>
      <c r="S266" s="32">
        <v>448</v>
      </c>
      <c r="T266" s="139">
        <v>2.5454545454545454</v>
      </c>
      <c r="U266" s="138">
        <v>2.1818181818181817</v>
      </c>
      <c r="V266" s="32">
        <v>455</v>
      </c>
      <c r="W266" s="120">
        <v>424</v>
      </c>
      <c r="X266" s="128">
        <v>0.84090909090909083</v>
      </c>
      <c r="Y266" s="145">
        <v>129.37062937062936</v>
      </c>
      <c r="Z266" s="165">
        <v>1</v>
      </c>
      <c r="AA266" s="148">
        <v>117.14156490275892</v>
      </c>
      <c r="AB266" s="153">
        <v>470.90909090909088</v>
      </c>
      <c r="AC266" s="158">
        <v>0.77297297297297307</v>
      </c>
      <c r="AD266" s="78">
        <v>0</v>
      </c>
      <c r="AE266" s="78" t="s">
        <v>352</v>
      </c>
      <c r="AF266" s="76"/>
      <c r="AG266" s="76" t="s">
        <v>174</v>
      </c>
      <c r="AH266" s="76"/>
      <c r="AI266" s="30"/>
      <c r="AJ266" s="30"/>
      <c r="AK266" s="30"/>
      <c r="AL266" s="30"/>
      <c r="AM266" s="30"/>
      <c r="AN266" s="30"/>
      <c r="AO266" s="26" t="s">
        <v>934</v>
      </c>
    </row>
    <row r="267" spans="1:41" ht="12" customHeight="1">
      <c r="A267" s="76" t="s">
        <v>935</v>
      </c>
      <c r="B267" s="76" t="s">
        <v>906</v>
      </c>
      <c r="C267" s="77" t="s">
        <v>907</v>
      </c>
      <c r="D267" s="76" t="s">
        <v>936</v>
      </c>
      <c r="E267" s="78">
        <v>1</v>
      </c>
      <c r="F267" s="78">
        <v>1</v>
      </c>
      <c r="G267" s="76" t="s">
        <v>89</v>
      </c>
      <c r="H267" s="76" t="s">
        <v>72</v>
      </c>
      <c r="I267" s="76">
        <v>34</v>
      </c>
      <c r="J267" s="121">
        <v>513</v>
      </c>
      <c r="K267" s="75">
        <v>15.088235294117647</v>
      </c>
      <c r="L267" s="79">
        <v>6.6276803118908383</v>
      </c>
      <c r="M267" s="79">
        <v>12</v>
      </c>
      <c r="N267" s="79">
        <v>29.25</v>
      </c>
      <c r="O267" s="128">
        <v>0.86029411764705888</v>
      </c>
      <c r="P267" s="79">
        <v>27</v>
      </c>
      <c r="Q267" s="128">
        <v>0.92307692307692313</v>
      </c>
      <c r="R267" s="136">
        <v>44</v>
      </c>
      <c r="S267" s="32">
        <v>704</v>
      </c>
      <c r="T267" s="139">
        <v>3.6666666666666665</v>
      </c>
      <c r="U267" s="138">
        <v>3.5833333333333335</v>
      </c>
      <c r="V267" s="32">
        <v>1208</v>
      </c>
      <c r="W267" s="120">
        <v>1152</v>
      </c>
      <c r="X267" s="128">
        <v>0.79411764705882348</v>
      </c>
      <c r="Y267" s="145">
        <v>231.57894736842104</v>
      </c>
      <c r="Z267" s="165">
        <v>1</v>
      </c>
      <c r="AA267" s="148">
        <v>173.83669885864794</v>
      </c>
      <c r="AB267" s="153">
        <v>1188</v>
      </c>
      <c r="AC267" s="158">
        <v>0.43181818181818182</v>
      </c>
      <c r="AD267" s="78">
        <v>0</v>
      </c>
      <c r="AE267" s="78" t="s">
        <v>352</v>
      </c>
      <c r="AF267" s="76"/>
      <c r="AG267" s="76" t="s">
        <v>174</v>
      </c>
      <c r="AH267" s="76"/>
      <c r="AI267" s="30"/>
      <c r="AJ267" s="30"/>
      <c r="AK267" s="30"/>
      <c r="AL267" s="30" t="s">
        <v>166</v>
      </c>
      <c r="AM267" s="30"/>
      <c r="AN267" s="30"/>
      <c r="AO267" s="26" t="s">
        <v>937</v>
      </c>
    </row>
    <row r="268" spans="1:41" ht="12" customHeight="1">
      <c r="A268" s="76" t="s">
        <v>938</v>
      </c>
      <c r="B268" s="76" t="s">
        <v>906</v>
      </c>
      <c r="C268" s="77" t="s">
        <v>907</v>
      </c>
      <c r="D268" s="76" t="s">
        <v>939</v>
      </c>
      <c r="E268" s="78">
        <v>1</v>
      </c>
      <c r="F268" s="78">
        <v>1</v>
      </c>
      <c r="G268" s="76" t="s">
        <v>89</v>
      </c>
      <c r="H268" s="76" t="s">
        <v>72</v>
      </c>
      <c r="I268" s="76">
        <v>34</v>
      </c>
      <c r="J268" s="121">
        <v>567</v>
      </c>
      <c r="K268" s="75">
        <v>16.676470588235293</v>
      </c>
      <c r="L268" s="79">
        <v>5.9964726631393299</v>
      </c>
      <c r="M268" s="79">
        <v>19</v>
      </c>
      <c r="N268" s="79">
        <v>26.789473684210527</v>
      </c>
      <c r="O268" s="128">
        <v>0.78792569659442724</v>
      </c>
      <c r="P268" s="79">
        <v>23.631578947368421</v>
      </c>
      <c r="Q268" s="128">
        <v>0.88212180746561886</v>
      </c>
      <c r="R268" s="136">
        <v>44.4</v>
      </c>
      <c r="S268" s="32">
        <v>710.4</v>
      </c>
      <c r="T268" s="139">
        <v>2.3368421052631576</v>
      </c>
      <c r="U268" s="138">
        <v>2.1578947368421053</v>
      </c>
      <c r="V268" s="32">
        <v>933.6</v>
      </c>
      <c r="W268" s="120">
        <v>654</v>
      </c>
      <c r="X268" s="128">
        <v>0.695046439628483</v>
      </c>
      <c r="Y268" s="145">
        <v>185.05151768309665</v>
      </c>
      <c r="Z268" s="165">
        <v>1</v>
      </c>
      <c r="AA268" s="148">
        <v>153.53264636569475</v>
      </c>
      <c r="AB268" s="153">
        <v>1049.242105263158</v>
      </c>
      <c r="AC268" s="158">
        <v>0.54039005598025636</v>
      </c>
      <c r="AD268" s="78">
        <v>0</v>
      </c>
      <c r="AE268" s="78" t="s">
        <v>352</v>
      </c>
      <c r="AF268" s="76"/>
      <c r="AG268" s="76" t="s">
        <v>174</v>
      </c>
      <c r="AH268" s="76" t="s">
        <v>179</v>
      </c>
      <c r="AI268" s="30"/>
      <c r="AJ268" s="30"/>
      <c r="AK268" s="30"/>
      <c r="AL268" s="30" t="s">
        <v>166</v>
      </c>
      <c r="AM268" s="30"/>
      <c r="AN268" s="30"/>
      <c r="AO268" s="26" t="s">
        <v>940</v>
      </c>
    </row>
    <row r="269" spans="1:41" ht="12" customHeight="1">
      <c r="A269" s="76" t="s">
        <v>941</v>
      </c>
      <c r="B269" s="76" t="s">
        <v>906</v>
      </c>
      <c r="C269" s="77" t="s">
        <v>907</v>
      </c>
      <c r="D269" s="76" t="s">
        <v>447</v>
      </c>
      <c r="E269" s="78">
        <v>1</v>
      </c>
      <c r="F269" s="78">
        <v>1</v>
      </c>
      <c r="G269" s="76" t="s">
        <v>89</v>
      </c>
      <c r="H269" s="76" t="s">
        <v>72</v>
      </c>
      <c r="I269" s="76">
        <v>34</v>
      </c>
      <c r="J269" s="121">
        <v>449</v>
      </c>
      <c r="K269" s="75">
        <v>13.205882352941176</v>
      </c>
      <c r="L269" s="79">
        <v>7.5723830734966588</v>
      </c>
      <c r="M269" s="79">
        <v>21</v>
      </c>
      <c r="N269" s="79">
        <v>28.714285714285715</v>
      </c>
      <c r="O269" s="128">
        <v>0.84453781512605042</v>
      </c>
      <c r="P269" s="79">
        <v>28.714285714285715</v>
      </c>
      <c r="Q269" s="128">
        <v>1</v>
      </c>
      <c r="R269" s="136">
        <v>41</v>
      </c>
      <c r="S269" s="32">
        <v>656</v>
      </c>
      <c r="T269" s="139">
        <v>1.9523809523809523</v>
      </c>
      <c r="U269" s="138">
        <v>1.9523809523809523</v>
      </c>
      <c r="V269" s="32">
        <v>1167</v>
      </c>
      <c r="W269" s="120">
        <v>783</v>
      </c>
      <c r="X269" s="128">
        <v>0.84453781512605042</v>
      </c>
      <c r="Y269" s="145">
        <v>262.20171810372256</v>
      </c>
      <c r="Z269" s="165">
        <v>1</v>
      </c>
      <c r="AA269" s="148">
        <v>172.26890756302521</v>
      </c>
      <c r="AB269" s="153">
        <v>1177.2857142857142</v>
      </c>
      <c r="AC269" s="158">
        <v>0.38138575415604903</v>
      </c>
      <c r="AD269" s="78">
        <v>0</v>
      </c>
      <c r="AE269" s="78" t="s">
        <v>352</v>
      </c>
      <c r="AF269" s="76"/>
      <c r="AG269" s="76" t="s">
        <v>174</v>
      </c>
      <c r="AH269" s="76"/>
      <c r="AI269" s="30"/>
      <c r="AJ269" s="30"/>
      <c r="AK269" s="30"/>
      <c r="AL269" s="30" t="s">
        <v>166</v>
      </c>
      <c r="AM269" s="30"/>
      <c r="AN269" s="30"/>
      <c r="AO269" s="26" t="s">
        <v>942</v>
      </c>
    </row>
    <row r="270" spans="1:41">
      <c r="A270" s="76" t="s">
        <v>943</v>
      </c>
      <c r="B270" s="76" t="s">
        <v>906</v>
      </c>
      <c r="C270" s="77" t="s">
        <v>907</v>
      </c>
      <c r="D270" s="76" t="s">
        <v>944</v>
      </c>
      <c r="E270" s="78">
        <v>1</v>
      </c>
      <c r="F270" s="78">
        <v>1</v>
      </c>
      <c r="G270" s="76" t="s">
        <v>89</v>
      </c>
      <c r="H270" s="76" t="s">
        <v>72</v>
      </c>
      <c r="I270" s="76">
        <v>28</v>
      </c>
      <c r="J270" s="121">
        <v>485</v>
      </c>
      <c r="K270" s="75">
        <v>17.321428571428573</v>
      </c>
      <c r="L270" s="79">
        <v>5.7731958762886597</v>
      </c>
      <c r="M270" s="79">
        <v>31</v>
      </c>
      <c r="N270" s="79">
        <v>23.677419354838708</v>
      </c>
      <c r="O270" s="128">
        <v>0.84562211981566815</v>
      </c>
      <c r="P270" s="79">
        <v>22.64516129032258</v>
      </c>
      <c r="Q270" s="128">
        <v>0.95640326975476841</v>
      </c>
      <c r="R270" s="136">
        <v>45</v>
      </c>
      <c r="S270" s="32">
        <v>720</v>
      </c>
      <c r="T270" s="139">
        <v>1.4516129032258065</v>
      </c>
      <c r="U270" s="138">
        <v>1.4193548387096775</v>
      </c>
      <c r="V270" s="32">
        <v>988</v>
      </c>
      <c r="W270" s="120">
        <v>471</v>
      </c>
      <c r="X270" s="128">
        <v>0.80875576036866359</v>
      </c>
      <c r="Y270" s="145">
        <v>210.10974393082807</v>
      </c>
      <c r="Z270" s="165">
        <v>1</v>
      </c>
      <c r="AA270" s="148">
        <v>181.06472247059631</v>
      </c>
      <c r="AB270" s="153">
        <v>1019.0322580645161</v>
      </c>
      <c r="AC270" s="158">
        <v>0.47594175371953151</v>
      </c>
      <c r="AD270" s="78">
        <v>0</v>
      </c>
      <c r="AE270" s="78" t="s">
        <v>352</v>
      </c>
      <c r="AF270" s="76"/>
      <c r="AG270" s="76" t="s">
        <v>174</v>
      </c>
      <c r="AH270" s="76"/>
      <c r="AI270" s="30"/>
      <c r="AJ270" s="30"/>
      <c r="AK270" s="30"/>
      <c r="AL270" s="30" t="s">
        <v>166</v>
      </c>
      <c r="AM270" s="30"/>
      <c r="AN270" s="30"/>
      <c r="AO270" s="26" t="s">
        <v>945</v>
      </c>
    </row>
    <row r="271" spans="1:41">
      <c r="A271" s="76" t="s">
        <v>946</v>
      </c>
      <c r="B271" s="76" t="s">
        <v>906</v>
      </c>
      <c r="C271" s="77" t="s">
        <v>907</v>
      </c>
      <c r="D271" s="76" t="s">
        <v>947</v>
      </c>
      <c r="E271" s="78">
        <v>1</v>
      </c>
      <c r="F271" s="78">
        <v>1</v>
      </c>
      <c r="G271" s="76" t="s">
        <v>89</v>
      </c>
      <c r="H271" s="76" t="s">
        <v>72</v>
      </c>
      <c r="I271" s="76">
        <v>49</v>
      </c>
      <c r="J271" s="121">
        <v>707</v>
      </c>
      <c r="K271" s="75">
        <v>14.428571428571429</v>
      </c>
      <c r="L271" s="79">
        <v>6.9306930693069306</v>
      </c>
      <c r="M271" s="79">
        <v>19</v>
      </c>
      <c r="N271" s="79">
        <v>37.473684210526315</v>
      </c>
      <c r="O271" s="128">
        <v>0.76476906552094526</v>
      </c>
      <c r="P271" s="79">
        <v>37.736842105263158</v>
      </c>
      <c r="Q271" s="128">
        <v>1.0070224719101124</v>
      </c>
      <c r="R271" s="136">
        <v>43</v>
      </c>
      <c r="S271" s="32">
        <v>688</v>
      </c>
      <c r="T271" s="139">
        <v>2.263157894736842</v>
      </c>
      <c r="U271" s="138">
        <v>2</v>
      </c>
      <c r="V271" s="32">
        <v>1550.9999999999998</v>
      </c>
      <c r="W271" s="120">
        <v>1251</v>
      </c>
      <c r="X271" s="128">
        <v>0.77013963480128889</v>
      </c>
      <c r="Y271" s="145">
        <v>229.51686146058213</v>
      </c>
      <c r="Z271" s="165">
        <v>1</v>
      </c>
      <c r="AA271" s="148">
        <v>164.75624028087273</v>
      </c>
      <c r="AB271" s="153">
        <v>1622.6842105263156</v>
      </c>
      <c r="AC271" s="158">
        <v>0.43569783659303951</v>
      </c>
      <c r="AD271" s="78">
        <v>0</v>
      </c>
      <c r="AE271" s="78" t="s">
        <v>352</v>
      </c>
      <c r="AF271" s="76"/>
      <c r="AG271" s="76" t="s">
        <v>174</v>
      </c>
      <c r="AH271" s="76" t="s">
        <v>179</v>
      </c>
      <c r="AI271" s="30" t="s">
        <v>231</v>
      </c>
      <c r="AJ271" s="30"/>
      <c r="AK271" s="30"/>
      <c r="AL271" s="30" t="s">
        <v>166</v>
      </c>
      <c r="AM271" s="30"/>
      <c r="AN271" s="30"/>
      <c r="AO271" s="26" t="s">
        <v>948</v>
      </c>
    </row>
    <row r="272" spans="1:41">
      <c r="A272" s="76" t="s">
        <v>949</v>
      </c>
      <c r="B272" s="76" t="s">
        <v>906</v>
      </c>
      <c r="C272" s="77" t="s">
        <v>907</v>
      </c>
      <c r="D272" s="76" t="s">
        <v>950</v>
      </c>
      <c r="E272" s="78">
        <v>1</v>
      </c>
      <c r="F272" s="78">
        <v>1</v>
      </c>
      <c r="G272" s="76" t="s">
        <v>89</v>
      </c>
      <c r="H272" s="76" t="s">
        <v>72</v>
      </c>
      <c r="I272" s="76">
        <v>47</v>
      </c>
      <c r="J272" s="121">
        <v>698</v>
      </c>
      <c r="K272" s="75">
        <v>14.851063829787234</v>
      </c>
      <c r="L272" s="79">
        <v>6.7335243553008599</v>
      </c>
      <c r="M272" s="79">
        <v>18</v>
      </c>
      <c r="N272" s="79">
        <v>37.235294117647058</v>
      </c>
      <c r="O272" s="128">
        <v>0.79224030037546933</v>
      </c>
      <c r="P272" s="79">
        <v>35.888888888888886</v>
      </c>
      <c r="Q272" s="128">
        <v>0.96384061786905384</v>
      </c>
      <c r="R272" s="136">
        <v>44.359999999999992</v>
      </c>
      <c r="S272" s="32">
        <v>709.75999999999988</v>
      </c>
      <c r="T272" s="139">
        <v>2.4644444444444442</v>
      </c>
      <c r="U272" s="138">
        <v>2.1111111111111112</v>
      </c>
      <c r="V272" s="32">
        <v>1577.36</v>
      </c>
      <c r="W272" s="120">
        <v>1515</v>
      </c>
      <c r="X272" s="128">
        <v>0.76359338061465709</v>
      </c>
      <c r="Y272" s="145">
        <v>228.08468640560321</v>
      </c>
      <c r="Z272" s="165">
        <v>1</v>
      </c>
      <c r="AA272" s="148">
        <v>168.52239982122478</v>
      </c>
      <c r="AB272" s="153">
        <v>1592.0311111111105</v>
      </c>
      <c r="AC272" s="158">
        <v>0.43843364311696886</v>
      </c>
      <c r="AD272" s="78">
        <v>0</v>
      </c>
      <c r="AE272" s="78" t="s">
        <v>352</v>
      </c>
      <c r="AF272" s="76"/>
      <c r="AG272" s="76" t="s">
        <v>231</v>
      </c>
      <c r="AH272" s="76" t="s">
        <v>179</v>
      </c>
      <c r="AI272" s="30"/>
      <c r="AJ272" s="30"/>
      <c r="AK272" s="30"/>
      <c r="AL272" s="30" t="s">
        <v>122</v>
      </c>
      <c r="AM272" s="30" t="s">
        <v>166</v>
      </c>
      <c r="AN272" s="30"/>
      <c r="AO272" s="26" t="s">
        <v>942</v>
      </c>
    </row>
    <row r="273" spans="1:41">
      <c r="A273" s="76" t="s">
        <v>951</v>
      </c>
      <c r="B273" s="76" t="s">
        <v>906</v>
      </c>
      <c r="C273" s="77" t="s">
        <v>907</v>
      </c>
      <c r="D273" s="76" t="s">
        <v>952</v>
      </c>
      <c r="E273" s="78">
        <v>1</v>
      </c>
      <c r="F273" s="78">
        <v>1</v>
      </c>
      <c r="G273" s="76" t="s">
        <v>89</v>
      </c>
      <c r="H273" s="76" t="s">
        <v>72</v>
      </c>
      <c r="I273" s="76">
        <v>47</v>
      </c>
      <c r="J273" s="121">
        <v>698</v>
      </c>
      <c r="K273" s="75">
        <v>14.851063829787234</v>
      </c>
      <c r="L273" s="79">
        <v>6.7335243553008599</v>
      </c>
      <c r="M273" s="79">
        <v>15</v>
      </c>
      <c r="N273" s="79">
        <v>36.466666666666669</v>
      </c>
      <c r="O273" s="128">
        <v>0.77588652482269505</v>
      </c>
      <c r="P273" s="79">
        <v>37.4</v>
      </c>
      <c r="Q273" s="128">
        <v>1.0255941499085923</v>
      </c>
      <c r="R273" s="136">
        <v>41</v>
      </c>
      <c r="S273" s="32">
        <v>656</v>
      </c>
      <c r="T273" s="139">
        <v>2.7333333333333334</v>
      </c>
      <c r="U273" s="138">
        <v>2.2000000000000002</v>
      </c>
      <c r="V273" s="32">
        <v>1547.9999999999998</v>
      </c>
      <c r="W273" s="120">
        <v>1540</v>
      </c>
      <c r="X273" s="128">
        <v>0.79574468085106376</v>
      </c>
      <c r="Y273" s="145">
        <v>219.68481375358164</v>
      </c>
      <c r="Z273" s="165">
        <v>1</v>
      </c>
      <c r="AA273" s="148">
        <v>162.31607917857519</v>
      </c>
      <c r="AB273" s="153">
        <v>1533.3999999999999</v>
      </c>
      <c r="AC273" s="158">
        <v>0.45519760010434335</v>
      </c>
      <c r="AD273" s="78">
        <v>0</v>
      </c>
      <c r="AE273" s="78" t="s">
        <v>352</v>
      </c>
      <c r="AF273" s="76"/>
      <c r="AG273" s="76" t="s">
        <v>231</v>
      </c>
      <c r="AH273" s="76" t="s">
        <v>179</v>
      </c>
      <c r="AI273" s="30"/>
      <c r="AJ273" s="30"/>
      <c r="AK273" s="30"/>
      <c r="AL273" s="30" t="s">
        <v>166</v>
      </c>
      <c r="AM273" s="30"/>
      <c r="AN273" s="30"/>
      <c r="AO273" s="26" t="s">
        <v>942</v>
      </c>
    </row>
    <row r="274" spans="1:41">
      <c r="A274" s="76" t="s">
        <v>953</v>
      </c>
      <c r="B274" s="76" t="s">
        <v>906</v>
      </c>
      <c r="C274" s="77" t="s">
        <v>907</v>
      </c>
      <c r="D274" s="76" t="s">
        <v>954</v>
      </c>
      <c r="E274" s="78">
        <v>1</v>
      </c>
      <c r="F274" s="78">
        <v>1</v>
      </c>
      <c r="G274" s="76" t="s">
        <v>89</v>
      </c>
      <c r="H274" s="76" t="s">
        <v>72</v>
      </c>
      <c r="I274" s="76">
        <v>48</v>
      </c>
      <c r="J274" s="121">
        <v>681</v>
      </c>
      <c r="K274" s="75">
        <v>14.1875</v>
      </c>
      <c r="L274" s="79">
        <v>7.0484581497797354</v>
      </c>
      <c r="M274" s="79">
        <v>16</v>
      </c>
      <c r="N274" s="79">
        <v>32.0625</v>
      </c>
      <c r="O274" s="128">
        <v>0.66796875</v>
      </c>
      <c r="P274" s="79">
        <v>31.3125</v>
      </c>
      <c r="Q274" s="128">
        <v>0.97660818713450293</v>
      </c>
      <c r="R274" s="136">
        <v>39</v>
      </c>
      <c r="S274" s="32">
        <v>624</v>
      </c>
      <c r="T274" s="139">
        <v>2.4375</v>
      </c>
      <c r="U274" s="138">
        <v>2</v>
      </c>
      <c r="V274" s="32">
        <v>1273</v>
      </c>
      <c r="W274" s="120">
        <v>1168</v>
      </c>
      <c r="X274" s="128">
        <v>0.65234375</v>
      </c>
      <c r="Y274" s="145">
        <v>179.32268722466961</v>
      </c>
      <c r="Z274" s="165">
        <v>1</v>
      </c>
      <c r="AA274" s="148">
        <v>126.57416044776119</v>
      </c>
      <c r="AB274" s="153">
        <v>1221.1875</v>
      </c>
      <c r="AC274" s="158">
        <v>0.557653922923384</v>
      </c>
      <c r="AD274" s="78">
        <v>0</v>
      </c>
      <c r="AE274" s="78" t="s">
        <v>352</v>
      </c>
      <c r="AF274" s="76"/>
      <c r="AG274" s="76" t="s">
        <v>174</v>
      </c>
      <c r="AH274" s="76"/>
      <c r="AI274" s="30"/>
      <c r="AJ274" s="30"/>
      <c r="AK274" s="30"/>
      <c r="AL274" s="30" t="s">
        <v>166</v>
      </c>
      <c r="AM274" s="30"/>
      <c r="AN274" s="30"/>
      <c r="AO274" s="26" t="s">
        <v>942</v>
      </c>
    </row>
    <row r="275" spans="1:41">
      <c r="A275" s="76" t="s">
        <v>955</v>
      </c>
      <c r="B275" s="76" t="s">
        <v>956</v>
      </c>
      <c r="C275" s="77" t="s">
        <v>957</v>
      </c>
      <c r="D275" s="76" t="s">
        <v>958</v>
      </c>
      <c r="E275" s="78">
        <v>1</v>
      </c>
      <c r="F275" s="78">
        <v>0</v>
      </c>
      <c r="G275" s="76" t="s">
        <v>89</v>
      </c>
      <c r="H275" s="76" t="s">
        <v>72</v>
      </c>
      <c r="I275" s="76">
        <v>28</v>
      </c>
      <c r="J275" s="121">
        <v>569</v>
      </c>
      <c r="K275" s="75">
        <v>20.321428571428573</v>
      </c>
      <c r="L275" s="79">
        <v>4.9209138840070299</v>
      </c>
      <c r="M275" s="79">
        <v>14</v>
      </c>
      <c r="N275" s="79">
        <v>14.428571428571429</v>
      </c>
      <c r="O275" s="128">
        <v>0.51530612244897955</v>
      </c>
      <c r="P275" s="79">
        <v>9.8571428571428577</v>
      </c>
      <c r="Q275" s="128">
        <v>0.68316831683168322</v>
      </c>
      <c r="R275" s="136">
        <v>29.36</v>
      </c>
      <c r="S275" s="32">
        <v>469.76</v>
      </c>
      <c r="T275" s="139">
        <v>2.097142857142857</v>
      </c>
      <c r="U275" s="138">
        <v>1.8571428571428572</v>
      </c>
      <c r="V275" s="32">
        <v>285.52</v>
      </c>
      <c r="W275" s="120">
        <v>239</v>
      </c>
      <c r="X275" s="128">
        <v>0.35204081632653061</v>
      </c>
      <c r="Y275" s="145">
        <v>50.862164197840826</v>
      </c>
      <c r="Z275" s="165">
        <v>0</v>
      </c>
      <c r="AA275" s="148">
        <v>51.422479439537007</v>
      </c>
      <c r="AB275" s="153">
        <v>289.40571428571428</v>
      </c>
      <c r="AC275" s="158">
        <v>1.966098013663468</v>
      </c>
      <c r="AD275" s="78">
        <v>0</v>
      </c>
      <c r="AE275" s="78" t="s">
        <v>352</v>
      </c>
      <c r="AF275" s="76" t="s">
        <v>959</v>
      </c>
      <c r="AG275" s="76" t="s">
        <v>187</v>
      </c>
      <c r="AH275" s="76" t="s">
        <v>228</v>
      </c>
      <c r="AI275" s="30" t="s">
        <v>191</v>
      </c>
      <c r="AJ275" s="30" t="s">
        <v>174</v>
      </c>
      <c r="AK275" s="30"/>
      <c r="AL275" s="30" t="s">
        <v>152</v>
      </c>
      <c r="AM275" s="30"/>
      <c r="AN275" s="30"/>
      <c r="AO275" s="26"/>
    </row>
    <row r="276" spans="1:41">
      <c r="A276" s="76" t="s">
        <v>960</v>
      </c>
      <c r="B276" s="76" t="s">
        <v>956</v>
      </c>
      <c r="C276" s="77" t="s">
        <v>957</v>
      </c>
      <c r="D276" s="76" t="s">
        <v>961</v>
      </c>
      <c r="E276" s="78">
        <v>1</v>
      </c>
      <c r="F276" s="78">
        <v>0</v>
      </c>
      <c r="G276" s="76" t="s">
        <v>89</v>
      </c>
      <c r="H276" s="76"/>
      <c r="I276" s="76">
        <v>48</v>
      </c>
      <c r="J276" s="121">
        <v>968</v>
      </c>
      <c r="K276" s="75">
        <v>20.166666666666668</v>
      </c>
      <c r="L276" s="79">
        <v>4.9586776859504136</v>
      </c>
      <c r="M276" s="79">
        <v>15</v>
      </c>
      <c r="N276" s="79">
        <v>23.8</v>
      </c>
      <c r="O276" s="128">
        <v>0.49583333333333335</v>
      </c>
      <c r="P276" s="79">
        <v>19.533333333333335</v>
      </c>
      <c r="Q276" s="128">
        <v>0.82072829131652669</v>
      </c>
      <c r="R276" s="136">
        <v>38.533333333333331</v>
      </c>
      <c r="S276" s="32">
        <v>616.5333333333333</v>
      </c>
      <c r="T276" s="139">
        <v>2.5688888888888886</v>
      </c>
      <c r="U276" s="138">
        <v>1.8666666666666667</v>
      </c>
      <c r="V276" s="32">
        <v>745.9</v>
      </c>
      <c r="W276" s="120">
        <v>648</v>
      </c>
      <c r="X276" s="128">
        <v>0.4069444444444445</v>
      </c>
      <c r="Y276" s="145">
        <v>77.756657483930212</v>
      </c>
      <c r="Z276" s="165">
        <v>0</v>
      </c>
      <c r="AA276" s="148">
        <v>78.014556845402609</v>
      </c>
      <c r="AB276" s="153">
        <v>752.68444444444447</v>
      </c>
      <c r="AC276" s="158">
        <v>1.2860635119335828</v>
      </c>
      <c r="AD276" s="78">
        <v>0</v>
      </c>
      <c r="AE276" s="78" t="s">
        <v>352</v>
      </c>
      <c r="AF276" s="76" t="s">
        <v>959</v>
      </c>
      <c r="AG276" s="76"/>
      <c r="AH276" s="76"/>
      <c r="AI276" s="30"/>
      <c r="AJ276" s="30"/>
      <c r="AK276" s="30"/>
      <c r="AL276" s="30"/>
      <c r="AM276" s="30"/>
      <c r="AN276" s="30"/>
      <c r="AO276" s="26"/>
    </row>
    <row r="277" spans="1:41">
      <c r="A277" s="76" t="s">
        <v>1325</v>
      </c>
      <c r="B277" s="76" t="s">
        <v>956</v>
      </c>
      <c r="C277" s="77" t="s">
        <v>957</v>
      </c>
      <c r="D277" s="76" t="s">
        <v>1326</v>
      </c>
      <c r="E277" s="78">
        <v>1</v>
      </c>
      <c r="F277" s="78">
        <v>0</v>
      </c>
      <c r="G277" s="76" t="s">
        <v>89</v>
      </c>
      <c r="H277" s="76" t="s">
        <v>114</v>
      </c>
      <c r="I277" s="76">
        <v>117</v>
      </c>
      <c r="J277" s="121">
        <v>1799</v>
      </c>
      <c r="K277" s="75">
        <v>15.376068376068377</v>
      </c>
      <c r="L277" s="79">
        <v>6.5036131183991106</v>
      </c>
      <c r="M277" s="79">
        <v>9</v>
      </c>
      <c r="N277" s="79">
        <v>58.888888888888886</v>
      </c>
      <c r="O277" s="128">
        <v>0.50332383665716995</v>
      </c>
      <c r="P277" s="79">
        <v>46.666666666666664</v>
      </c>
      <c r="Q277" s="128">
        <v>0.79245283018867929</v>
      </c>
      <c r="R277" s="136">
        <v>20</v>
      </c>
      <c r="S277" s="32">
        <v>320</v>
      </c>
      <c r="T277" s="139">
        <v>2.2222222222222223</v>
      </c>
      <c r="U277" s="138">
        <v>2</v>
      </c>
      <c r="V277" s="32">
        <v>1031</v>
      </c>
      <c r="W277" s="120">
        <v>966</v>
      </c>
      <c r="X277" s="128">
        <v>0.39886039886039881</v>
      </c>
      <c r="Y277" s="145">
        <v>51.880674448767827</v>
      </c>
      <c r="Z277" s="165">
        <v>0</v>
      </c>
      <c r="AA277" s="148">
        <v>39.687601876656601</v>
      </c>
      <c r="AB277" s="153">
        <v>933.33333333333326</v>
      </c>
      <c r="AC277" s="158">
        <v>1.9275000000000002</v>
      </c>
      <c r="AD277" s="78">
        <v>0</v>
      </c>
      <c r="AE277" s="78" t="s">
        <v>352</v>
      </c>
      <c r="AF277" s="76" t="s">
        <v>959</v>
      </c>
      <c r="AG277" s="76" t="s">
        <v>228</v>
      </c>
      <c r="AH277" s="76" t="s">
        <v>191</v>
      </c>
      <c r="AI277" s="30" t="s">
        <v>174</v>
      </c>
      <c r="AJ277" s="30"/>
      <c r="AK277" s="30"/>
      <c r="AL277" s="30" t="s">
        <v>152</v>
      </c>
      <c r="AM277" s="30"/>
      <c r="AN277" s="30"/>
      <c r="AO277" s="26"/>
    </row>
    <row r="278" spans="1:41">
      <c r="A278" s="76" t="s">
        <v>962</v>
      </c>
      <c r="B278" s="76" t="s">
        <v>956</v>
      </c>
      <c r="C278" s="77" t="s">
        <v>957</v>
      </c>
      <c r="D278" s="76" t="s">
        <v>963</v>
      </c>
      <c r="E278" s="78">
        <v>1</v>
      </c>
      <c r="F278" s="78">
        <v>0</v>
      </c>
      <c r="G278" s="76" t="s">
        <v>89</v>
      </c>
      <c r="H278" s="76"/>
      <c r="I278" s="76">
        <v>200</v>
      </c>
      <c r="J278" s="121">
        <v>3757</v>
      </c>
      <c r="K278" s="75">
        <v>18.785</v>
      </c>
      <c r="L278" s="79">
        <v>5.3233963268565345</v>
      </c>
      <c r="M278" s="79">
        <v>12</v>
      </c>
      <c r="N278" s="79">
        <v>52</v>
      </c>
      <c r="O278" s="128">
        <v>0.26</v>
      </c>
      <c r="P278" s="79">
        <v>43.083333333333336</v>
      </c>
      <c r="Q278" s="128">
        <v>0.82852564102564108</v>
      </c>
      <c r="R278" s="136">
        <v>45.966666666666661</v>
      </c>
      <c r="S278" s="32">
        <v>735.46666666666658</v>
      </c>
      <c r="T278" s="139">
        <v>3.8305555555555553</v>
      </c>
      <c r="U278" s="138">
        <v>2.1666666666666665</v>
      </c>
      <c r="V278" s="32">
        <v>2596.8666666666668</v>
      </c>
      <c r="W278" s="120">
        <v>531.33333333333326</v>
      </c>
      <c r="X278" s="128">
        <v>0.21541666666666667</v>
      </c>
      <c r="Y278" s="145">
        <v>52.712196492473304</v>
      </c>
      <c r="Z278" s="165">
        <v>0</v>
      </c>
      <c r="AA278" s="148">
        <v>49.2636124930901</v>
      </c>
      <c r="AB278" s="153">
        <v>1980.3972222222221</v>
      </c>
      <c r="AC278" s="158">
        <v>1.8970941575974518</v>
      </c>
      <c r="AD278" s="78">
        <v>0</v>
      </c>
      <c r="AE278" s="78" t="s">
        <v>352</v>
      </c>
      <c r="AF278" s="76" t="s">
        <v>956</v>
      </c>
      <c r="AG278" s="76"/>
      <c r="AH278" s="76"/>
      <c r="AI278" s="30"/>
      <c r="AJ278" s="30"/>
      <c r="AK278" s="30"/>
      <c r="AL278" s="30"/>
      <c r="AM278" s="30"/>
      <c r="AN278" s="30"/>
      <c r="AO278" s="26"/>
    </row>
    <row r="279" spans="1:41">
      <c r="A279" s="76" t="s">
        <v>964</v>
      </c>
      <c r="B279" s="76" t="s">
        <v>956</v>
      </c>
      <c r="C279" s="77" t="s">
        <v>957</v>
      </c>
      <c r="D279" s="76" t="s">
        <v>965</v>
      </c>
      <c r="E279" s="78">
        <v>1</v>
      </c>
      <c r="F279" s="78">
        <v>0</v>
      </c>
      <c r="G279" s="76" t="s">
        <v>93</v>
      </c>
      <c r="H279" s="76" t="s">
        <v>73</v>
      </c>
      <c r="I279" s="76">
        <v>16</v>
      </c>
      <c r="J279" s="121">
        <v>437</v>
      </c>
      <c r="K279" s="75">
        <v>27.3125</v>
      </c>
      <c r="L279" s="79">
        <v>3.6613272311212817</v>
      </c>
      <c r="M279" s="79">
        <v>11</v>
      </c>
      <c r="N279" s="79">
        <v>10.545454545454545</v>
      </c>
      <c r="O279" s="128">
        <v>0.65909090909090906</v>
      </c>
      <c r="P279" s="79">
        <v>10.454545454545455</v>
      </c>
      <c r="Q279" s="128">
        <v>0.99137931034482762</v>
      </c>
      <c r="R279" s="136">
        <v>22</v>
      </c>
      <c r="S279" s="32">
        <v>352</v>
      </c>
      <c r="T279" s="139">
        <v>2</v>
      </c>
      <c r="U279" s="138">
        <v>2</v>
      </c>
      <c r="V279" s="32">
        <v>230</v>
      </c>
      <c r="W279" s="120">
        <v>118</v>
      </c>
      <c r="X279" s="128">
        <v>0.65340909090909094</v>
      </c>
      <c r="Y279" s="145">
        <v>52.631578947368418</v>
      </c>
      <c r="Z279" s="165">
        <v>0</v>
      </c>
      <c r="AA279" s="148">
        <v>71.517412935323378</v>
      </c>
      <c r="AB279" s="153">
        <v>230</v>
      </c>
      <c r="AC279" s="158">
        <v>1.9</v>
      </c>
      <c r="AD279" s="78">
        <v>0</v>
      </c>
      <c r="AE279" s="78" t="s">
        <v>352</v>
      </c>
      <c r="AF279" s="76" t="s">
        <v>959</v>
      </c>
      <c r="AG279" s="76"/>
      <c r="AH279" s="76"/>
      <c r="AI279" s="30"/>
      <c r="AJ279" s="30"/>
      <c r="AK279" s="30"/>
      <c r="AL279" s="30"/>
      <c r="AM279" s="30"/>
      <c r="AN279" s="30"/>
      <c r="AO279" s="26"/>
    </row>
    <row r="280" spans="1:41">
      <c r="A280" s="76" t="s">
        <v>1327</v>
      </c>
      <c r="B280" s="76" t="s">
        <v>956</v>
      </c>
      <c r="C280" s="77" t="s">
        <v>957</v>
      </c>
      <c r="D280" s="76" t="s">
        <v>1328</v>
      </c>
      <c r="E280" s="78">
        <v>1</v>
      </c>
      <c r="F280" s="78">
        <v>0</v>
      </c>
      <c r="G280" s="76" t="s">
        <v>89</v>
      </c>
      <c r="H280" s="76"/>
      <c r="I280" s="76">
        <v>19</v>
      </c>
      <c r="J280" s="121">
        <v>384</v>
      </c>
      <c r="K280" s="75">
        <v>20.210526315789473</v>
      </c>
      <c r="L280" s="79">
        <v>4.947916666666667</v>
      </c>
      <c r="M280" s="79">
        <v>10</v>
      </c>
      <c r="N280" s="79">
        <v>14</v>
      </c>
      <c r="O280" s="128">
        <v>0.73684210526315785</v>
      </c>
      <c r="P280" s="79">
        <v>8.4</v>
      </c>
      <c r="Q280" s="128">
        <v>0.6</v>
      </c>
      <c r="R280" s="136">
        <v>20.36</v>
      </c>
      <c r="S280" s="32">
        <v>325.76</v>
      </c>
      <c r="T280" s="139">
        <v>2.036</v>
      </c>
      <c r="U280" s="138">
        <v>1.9</v>
      </c>
      <c r="V280" s="32">
        <v>183.32</v>
      </c>
      <c r="W280" s="120">
        <v>95</v>
      </c>
      <c r="X280" s="128">
        <v>0.44210526315789478</v>
      </c>
      <c r="Y280" s="145">
        <v>44.537500000000001</v>
      </c>
      <c r="Z280" s="165">
        <v>0</v>
      </c>
      <c r="AA280" s="148">
        <v>44.782403770620576</v>
      </c>
      <c r="AB280" s="153">
        <v>171.024</v>
      </c>
      <c r="AC280" s="158">
        <v>2.2452989054167838</v>
      </c>
      <c r="AD280" s="78">
        <v>0</v>
      </c>
      <c r="AE280" s="78" t="s">
        <v>352</v>
      </c>
      <c r="AF280" s="76" t="s">
        <v>956</v>
      </c>
      <c r="AG280" s="76"/>
      <c r="AH280" s="76"/>
      <c r="AI280" s="30"/>
      <c r="AJ280" s="30"/>
      <c r="AK280" s="30"/>
      <c r="AL280" s="30"/>
      <c r="AM280" s="30"/>
      <c r="AN280" s="30"/>
      <c r="AO280" s="26"/>
    </row>
    <row r="281" spans="1:41">
      <c r="A281" s="76" t="s">
        <v>970</v>
      </c>
      <c r="B281" s="76" t="s">
        <v>956</v>
      </c>
      <c r="C281" s="77" t="s">
        <v>957</v>
      </c>
      <c r="D281" s="76" t="s">
        <v>971</v>
      </c>
      <c r="E281" s="78">
        <v>1</v>
      </c>
      <c r="F281" s="78">
        <v>0</v>
      </c>
      <c r="G281" s="76" t="s">
        <v>89</v>
      </c>
      <c r="H281" s="76" t="s">
        <v>112</v>
      </c>
      <c r="I281" s="76">
        <v>29</v>
      </c>
      <c r="J281" s="121">
        <v>422</v>
      </c>
      <c r="K281" s="75">
        <v>14.551724137931034</v>
      </c>
      <c r="L281" s="79">
        <v>6.8720379146919433</v>
      </c>
      <c r="M281" s="79">
        <v>9</v>
      </c>
      <c r="N281" s="79">
        <v>14.888888888888889</v>
      </c>
      <c r="O281" s="128">
        <v>0.51340996168582376</v>
      </c>
      <c r="P281" s="79">
        <v>11</v>
      </c>
      <c r="Q281" s="128">
        <v>0.73880597014925375</v>
      </c>
      <c r="R281" s="136">
        <v>23.08</v>
      </c>
      <c r="S281" s="32">
        <v>369.28</v>
      </c>
      <c r="T281" s="139">
        <v>2.5644444444444443</v>
      </c>
      <c r="U281" s="138">
        <v>1.4444444444444444</v>
      </c>
      <c r="V281" s="32">
        <v>240.44</v>
      </c>
      <c r="W281" s="120">
        <v>230</v>
      </c>
      <c r="X281" s="128">
        <v>0.37931034482758619</v>
      </c>
      <c r="Y281" s="145">
        <v>60.161137440758289</v>
      </c>
      <c r="Z281" s="165">
        <v>0</v>
      </c>
      <c r="AA281" s="148">
        <v>43.55464059015268</v>
      </c>
      <c r="AB281" s="153">
        <v>253.87999999999997</v>
      </c>
      <c r="AC281" s="158">
        <v>1.6622026154088547</v>
      </c>
      <c r="AD281" s="78">
        <v>0</v>
      </c>
      <c r="AE281" s="78" t="s">
        <v>352</v>
      </c>
      <c r="AF281" s="76" t="s">
        <v>959</v>
      </c>
      <c r="AG281" s="76" t="s">
        <v>187</v>
      </c>
      <c r="AH281" s="76" t="s">
        <v>228</v>
      </c>
      <c r="AI281" s="30" t="s">
        <v>191</v>
      </c>
      <c r="AJ281" s="30" t="s">
        <v>174</v>
      </c>
      <c r="AK281" s="30"/>
      <c r="AL281" s="30" t="s">
        <v>152</v>
      </c>
      <c r="AM281" s="30"/>
      <c r="AN281" s="30"/>
      <c r="AO281" s="26"/>
    </row>
    <row r="282" spans="1:41">
      <c r="A282" s="76" t="s">
        <v>972</v>
      </c>
      <c r="B282" s="76" t="s">
        <v>956</v>
      </c>
      <c r="C282" s="77" t="s">
        <v>957</v>
      </c>
      <c r="D282" s="76" t="s">
        <v>973</v>
      </c>
      <c r="E282" s="78">
        <v>1</v>
      </c>
      <c r="F282" s="78">
        <v>0</v>
      </c>
      <c r="G282" s="76" t="s">
        <v>95</v>
      </c>
      <c r="H282" s="76"/>
      <c r="I282" s="76">
        <v>240</v>
      </c>
      <c r="J282" s="121">
        <v>830</v>
      </c>
      <c r="K282" s="75">
        <v>3.4583333333333335</v>
      </c>
      <c r="L282" s="79">
        <v>28.91566265060241</v>
      </c>
      <c r="M282" s="79">
        <v>8</v>
      </c>
      <c r="N282" s="79">
        <v>115.71428571428571</v>
      </c>
      <c r="O282" s="128">
        <v>0.4821428571428571</v>
      </c>
      <c r="P282" s="79">
        <v>94.125</v>
      </c>
      <c r="Q282" s="128">
        <v>0.813425925925926</v>
      </c>
      <c r="R282" s="136">
        <v>29.56</v>
      </c>
      <c r="S282" s="32">
        <v>472.96</v>
      </c>
      <c r="T282" s="139">
        <v>3.6949999999999998</v>
      </c>
      <c r="U282" s="138">
        <v>2.375</v>
      </c>
      <c r="V282" s="32">
        <v>2353.7599999999998</v>
      </c>
      <c r="W282" s="120">
        <v>2183</v>
      </c>
      <c r="X282" s="128">
        <v>0.39218750000000002</v>
      </c>
      <c r="Y282" s="145">
        <v>335.2210843373494</v>
      </c>
      <c r="Z282" s="165">
        <v>1</v>
      </c>
      <c r="AA282" s="148">
        <v>57.676927860696509</v>
      </c>
      <c r="AB282" s="153">
        <v>2782.335</v>
      </c>
      <c r="AC282" s="158">
        <v>0.29831059164334994</v>
      </c>
      <c r="AD282" s="78">
        <v>0</v>
      </c>
      <c r="AE282" s="78" t="s">
        <v>352</v>
      </c>
      <c r="AF282" s="76" t="s">
        <v>959</v>
      </c>
      <c r="AG282" s="76"/>
      <c r="AH282" s="76"/>
      <c r="AI282" s="30"/>
      <c r="AJ282" s="30"/>
      <c r="AK282" s="30"/>
      <c r="AL282" s="30"/>
      <c r="AM282" s="30"/>
      <c r="AN282" s="30"/>
      <c r="AO282" s="26" t="s">
        <v>974</v>
      </c>
    </row>
    <row r="283" spans="1:41">
      <c r="A283" s="76" t="s">
        <v>975</v>
      </c>
      <c r="B283" s="76" t="s">
        <v>976</v>
      </c>
      <c r="C283" s="77" t="s">
        <v>977</v>
      </c>
      <c r="D283" s="76" t="s">
        <v>978</v>
      </c>
      <c r="E283" s="78">
        <v>1</v>
      </c>
      <c r="F283" s="78">
        <v>0</v>
      </c>
      <c r="G283" s="76" t="s">
        <v>93</v>
      </c>
      <c r="H283" s="76"/>
      <c r="I283" s="76">
        <v>24</v>
      </c>
      <c r="J283" s="121">
        <v>1258</v>
      </c>
      <c r="K283" s="75">
        <v>52.416666666666664</v>
      </c>
      <c r="L283" s="79">
        <v>1.9077901430842608</v>
      </c>
      <c r="M283" s="79">
        <v>20</v>
      </c>
      <c r="N283" s="79">
        <v>21.4</v>
      </c>
      <c r="O283" s="128">
        <v>0.89166666666666661</v>
      </c>
      <c r="P283" s="79">
        <v>20.25</v>
      </c>
      <c r="Q283" s="128">
        <v>0.94626168224299068</v>
      </c>
      <c r="R283" s="136">
        <v>36.666666666666671</v>
      </c>
      <c r="S283" s="32">
        <v>586.66666666666674</v>
      </c>
      <c r="T283" s="139">
        <v>1.8333333333333335</v>
      </c>
      <c r="U283" s="138">
        <v>1.05</v>
      </c>
      <c r="V283" s="32">
        <v>738.83333333333326</v>
      </c>
      <c r="W283" s="120">
        <v>50</v>
      </c>
      <c r="X283" s="128">
        <v>0.84375</v>
      </c>
      <c r="Y283" s="145">
        <v>59.022257551669327</v>
      </c>
      <c r="Z283" s="165">
        <v>0</v>
      </c>
      <c r="AA283" s="148">
        <v>153.91791044776122</v>
      </c>
      <c r="AB283" s="153">
        <v>742.50000000000011</v>
      </c>
      <c r="AC283" s="158">
        <v>1.6942760942760939</v>
      </c>
      <c r="AD283" s="78">
        <v>0</v>
      </c>
      <c r="AE283" s="78"/>
      <c r="AF283" s="76" t="s">
        <v>979</v>
      </c>
      <c r="AG283" s="76"/>
      <c r="AH283" s="76"/>
      <c r="AI283" s="30"/>
      <c r="AJ283" s="30"/>
      <c r="AK283" s="30"/>
      <c r="AL283" s="30"/>
      <c r="AM283" s="30"/>
      <c r="AN283" s="30"/>
      <c r="AO283" s="26"/>
    </row>
    <row r="284" spans="1:41">
      <c r="A284" s="76" t="s">
        <v>980</v>
      </c>
      <c r="B284" s="76" t="s">
        <v>981</v>
      </c>
      <c r="C284" s="77" t="s">
        <v>982</v>
      </c>
      <c r="D284" s="76" t="s">
        <v>983</v>
      </c>
      <c r="E284" s="78">
        <v>1</v>
      </c>
      <c r="F284" s="78">
        <v>0</v>
      </c>
      <c r="G284" s="76" t="s">
        <v>93</v>
      </c>
      <c r="H284" s="76"/>
      <c r="I284" s="76">
        <v>24</v>
      </c>
      <c r="J284" s="121">
        <v>747</v>
      </c>
      <c r="K284" s="75">
        <v>31.125</v>
      </c>
      <c r="L284" s="79">
        <v>3.2128514056224899</v>
      </c>
      <c r="M284" s="79">
        <v>16</v>
      </c>
      <c r="N284" s="79">
        <v>24</v>
      </c>
      <c r="O284" s="128">
        <v>1</v>
      </c>
      <c r="P284" s="79">
        <v>22.75</v>
      </c>
      <c r="Q284" s="128">
        <v>0.94791666666666663</v>
      </c>
      <c r="R284" s="136">
        <v>32.5</v>
      </c>
      <c r="S284" s="32">
        <v>520</v>
      </c>
      <c r="T284" s="139">
        <v>2.03125</v>
      </c>
      <c r="U284" s="138">
        <v>1</v>
      </c>
      <c r="V284" s="32">
        <v>739.66666666666663</v>
      </c>
      <c r="W284" s="120">
        <v>364</v>
      </c>
      <c r="X284" s="128">
        <v>0.94791666666666663</v>
      </c>
      <c r="Y284" s="145">
        <v>98.979250334672017</v>
      </c>
      <c r="Z284" s="165">
        <v>0</v>
      </c>
      <c r="AA284" s="148">
        <v>153.27010779436151</v>
      </c>
      <c r="AB284" s="153">
        <v>739.375</v>
      </c>
      <c r="AC284" s="158">
        <v>1.010312764158918</v>
      </c>
      <c r="AD284" s="78">
        <v>0</v>
      </c>
      <c r="AE284" s="78" t="s">
        <v>352</v>
      </c>
      <c r="AF284" s="76" t="s">
        <v>880</v>
      </c>
      <c r="AG284" s="76"/>
      <c r="AH284" s="76"/>
      <c r="AI284" s="30"/>
      <c r="AJ284" s="30"/>
      <c r="AK284" s="30"/>
      <c r="AL284" s="30"/>
      <c r="AM284" s="30"/>
      <c r="AN284" s="30"/>
      <c r="AO284" s="26"/>
    </row>
    <row r="285" spans="1:41" ht="12" customHeight="1">
      <c r="A285" s="30" t="s">
        <v>984</v>
      </c>
      <c r="B285" s="30" t="s">
        <v>985</v>
      </c>
      <c r="C285" s="26" t="s">
        <v>986</v>
      </c>
      <c r="D285" s="30" t="s">
        <v>987</v>
      </c>
      <c r="E285" s="31">
        <v>1</v>
      </c>
      <c r="F285" s="31">
        <v>0</v>
      </c>
      <c r="G285" s="30" t="s">
        <v>93</v>
      </c>
      <c r="H285" s="30" t="s">
        <v>112</v>
      </c>
      <c r="I285" s="30">
        <v>72</v>
      </c>
      <c r="J285" s="120">
        <v>904</v>
      </c>
      <c r="K285" s="33">
        <v>12.555555555555555</v>
      </c>
      <c r="L285" s="32">
        <v>7.9646017699115044</v>
      </c>
      <c r="M285" s="32">
        <v>13</v>
      </c>
      <c r="N285" s="32">
        <v>64.84615384615384</v>
      </c>
      <c r="O285" s="127">
        <v>0.90064102564102555</v>
      </c>
      <c r="P285" s="32">
        <v>67.384615384615387</v>
      </c>
      <c r="Q285" s="127">
        <v>1.0391459074733098</v>
      </c>
      <c r="R285" s="135">
        <v>38.999999999999993</v>
      </c>
      <c r="S285" s="32">
        <v>623.99999999999989</v>
      </c>
      <c r="T285" s="138">
        <v>2.9999999999999996</v>
      </c>
      <c r="U285" s="138">
        <v>1</v>
      </c>
      <c r="V285" s="32">
        <v>2627.9999999999995</v>
      </c>
      <c r="W285" s="120">
        <v>876</v>
      </c>
      <c r="X285" s="127">
        <v>0.9358974358974359</v>
      </c>
      <c r="Y285" s="144">
        <v>290.70796460176985</v>
      </c>
      <c r="Z285" s="164">
        <v>1</v>
      </c>
      <c r="AA285" s="148">
        <v>181.592039800995</v>
      </c>
      <c r="AB285" s="148">
        <v>2627.9999999999995</v>
      </c>
      <c r="AC285" s="157">
        <v>0.34398782343987827</v>
      </c>
      <c r="AD285" s="31">
        <v>0</v>
      </c>
      <c r="AE285" s="31" t="s">
        <v>352</v>
      </c>
      <c r="AF285" s="30" t="s">
        <v>850</v>
      </c>
      <c r="AG285" s="30" t="s">
        <v>187</v>
      </c>
      <c r="AH285" s="30" t="s">
        <v>228</v>
      </c>
      <c r="AI285" s="30" t="s">
        <v>222</v>
      </c>
      <c r="AJ285" s="30" t="s">
        <v>220</v>
      </c>
      <c r="AK285" s="30" t="s">
        <v>174</v>
      </c>
      <c r="AL285" s="30" t="s">
        <v>158</v>
      </c>
      <c r="AM285" s="30"/>
      <c r="AN285" s="30"/>
      <c r="AO285" s="26" t="s">
        <v>988</v>
      </c>
    </row>
    <row r="286" spans="1:41">
      <c r="A286" s="30" t="s">
        <v>989</v>
      </c>
      <c r="B286" s="30" t="s">
        <v>985</v>
      </c>
      <c r="C286" s="26" t="s">
        <v>986</v>
      </c>
      <c r="D286" s="30" t="s">
        <v>990</v>
      </c>
      <c r="E286" s="31">
        <v>1</v>
      </c>
      <c r="F286" s="31">
        <v>1</v>
      </c>
      <c r="G286" s="30" t="s">
        <v>87</v>
      </c>
      <c r="H286" s="30" t="s">
        <v>114</v>
      </c>
      <c r="I286" s="30">
        <v>204</v>
      </c>
      <c r="J286" s="120">
        <v>2205</v>
      </c>
      <c r="K286" s="33">
        <v>10.808823529411764</v>
      </c>
      <c r="L286" s="32">
        <v>9.2517006802721085</v>
      </c>
      <c r="M286" s="32">
        <v>15</v>
      </c>
      <c r="N286" s="32">
        <v>159.28571428571428</v>
      </c>
      <c r="O286" s="127">
        <v>0.78081232492997199</v>
      </c>
      <c r="P286" s="32">
        <v>161.93333333333334</v>
      </c>
      <c r="Q286" s="127">
        <v>1.0166218236173394</v>
      </c>
      <c r="R286" s="135">
        <v>41</v>
      </c>
      <c r="S286" s="32">
        <v>656</v>
      </c>
      <c r="T286" s="138">
        <v>2.7333333333333334</v>
      </c>
      <c r="U286" s="138">
        <v>2.3333333333333335</v>
      </c>
      <c r="V286" s="32">
        <v>6980</v>
      </c>
      <c r="W286" s="120">
        <v>8130</v>
      </c>
      <c r="X286" s="127">
        <v>0.79379084967320268</v>
      </c>
      <c r="Y286" s="144">
        <v>301.10052910052912</v>
      </c>
      <c r="Z286" s="164">
        <v>1</v>
      </c>
      <c r="AA286" s="148">
        <v>161.91753650050401</v>
      </c>
      <c r="AB286" s="148">
        <v>6639.2666666666673</v>
      </c>
      <c r="AC286" s="157">
        <v>0.33211499261966682</v>
      </c>
      <c r="AD286" s="31">
        <v>75</v>
      </c>
      <c r="AE286" s="31" t="s">
        <v>352</v>
      </c>
      <c r="AF286" s="30"/>
      <c r="AG286" s="30" t="s">
        <v>174</v>
      </c>
      <c r="AH286" s="30" t="s">
        <v>179</v>
      </c>
      <c r="AI286" s="30" t="s">
        <v>231</v>
      </c>
      <c r="AJ286" s="30"/>
      <c r="AK286" s="30"/>
      <c r="AL286" s="30" t="s">
        <v>134</v>
      </c>
      <c r="AM286" s="30" t="s">
        <v>136</v>
      </c>
      <c r="AN286" s="30"/>
      <c r="AO286" s="26"/>
    </row>
    <row r="287" spans="1:41">
      <c r="A287" s="30" t="s">
        <v>991</v>
      </c>
      <c r="B287" s="30" t="s">
        <v>985</v>
      </c>
      <c r="C287" s="26" t="s">
        <v>986</v>
      </c>
      <c r="D287" s="30" t="s">
        <v>992</v>
      </c>
      <c r="E287" s="31">
        <v>1</v>
      </c>
      <c r="F287" s="31">
        <v>0</v>
      </c>
      <c r="G287" s="30" t="s">
        <v>89</v>
      </c>
      <c r="H287" s="30" t="s">
        <v>72</v>
      </c>
      <c r="I287" s="30">
        <v>16</v>
      </c>
      <c r="J287" s="120">
        <v>910</v>
      </c>
      <c r="K287" s="33">
        <v>56.875</v>
      </c>
      <c r="L287" s="32">
        <v>1.7582417582417582</v>
      </c>
      <c r="M287" s="32">
        <v>6</v>
      </c>
      <c r="N287" s="32">
        <v>16</v>
      </c>
      <c r="O287" s="127">
        <v>1</v>
      </c>
      <c r="P287" s="32">
        <v>16</v>
      </c>
      <c r="Q287" s="127">
        <v>1</v>
      </c>
      <c r="R287" s="135">
        <v>24</v>
      </c>
      <c r="S287" s="32">
        <v>384</v>
      </c>
      <c r="T287" s="138">
        <v>4</v>
      </c>
      <c r="U287" s="138">
        <v>1</v>
      </c>
      <c r="V287" s="32">
        <v>384</v>
      </c>
      <c r="W287" s="120">
        <v>192</v>
      </c>
      <c r="X287" s="127">
        <v>1</v>
      </c>
      <c r="Y287" s="144">
        <v>42.197802197802197</v>
      </c>
      <c r="Z287" s="164">
        <v>0</v>
      </c>
      <c r="AA287" s="148">
        <v>119.40298507462686</v>
      </c>
      <c r="AB287" s="148">
        <v>384</v>
      </c>
      <c r="AC287" s="157">
        <v>2.3697916666666665</v>
      </c>
      <c r="AD287" s="31">
        <v>0</v>
      </c>
      <c r="AE287" s="31" t="s">
        <v>352</v>
      </c>
      <c r="AF287" s="30" t="s">
        <v>1429</v>
      </c>
      <c r="AG287" s="30"/>
      <c r="AH287" s="30"/>
      <c r="AI287" s="30"/>
      <c r="AJ287" s="30"/>
      <c r="AK287" s="30"/>
      <c r="AL287" s="30"/>
      <c r="AM287" s="30"/>
      <c r="AN287" s="30"/>
      <c r="AO287" s="26"/>
    </row>
    <row r="288" spans="1:41" ht="12" customHeight="1">
      <c r="A288" s="76" t="s">
        <v>993</v>
      </c>
      <c r="B288" s="30" t="s">
        <v>985</v>
      </c>
      <c r="C288" s="26" t="s">
        <v>986</v>
      </c>
      <c r="D288" s="30" t="s">
        <v>994</v>
      </c>
      <c r="E288" s="31">
        <v>1</v>
      </c>
      <c r="F288" s="31">
        <v>1</v>
      </c>
      <c r="G288" s="30" t="s">
        <v>89</v>
      </c>
      <c r="H288" s="30" t="s">
        <v>72</v>
      </c>
      <c r="I288" s="30">
        <v>79</v>
      </c>
      <c r="J288" s="120">
        <v>1166</v>
      </c>
      <c r="K288" s="33">
        <v>14.759493670886076</v>
      </c>
      <c r="L288" s="32">
        <v>6.7753001715265864</v>
      </c>
      <c r="M288" s="32">
        <v>15</v>
      </c>
      <c r="N288" s="32">
        <v>57.533333333333331</v>
      </c>
      <c r="O288" s="127">
        <v>0.72827004219409275</v>
      </c>
      <c r="P288" s="32">
        <v>54</v>
      </c>
      <c r="Q288" s="127">
        <v>0.93858632676709153</v>
      </c>
      <c r="R288" s="135">
        <v>43.466666666666661</v>
      </c>
      <c r="S288" s="32">
        <v>695.46666666666658</v>
      </c>
      <c r="T288" s="138">
        <v>2.8977777777777773</v>
      </c>
      <c r="U288" s="138">
        <v>2.2666666666666666</v>
      </c>
      <c r="V288" s="32">
        <v>2383.9666666666662</v>
      </c>
      <c r="W288" s="120">
        <v>2474</v>
      </c>
      <c r="X288" s="127">
        <v>0.68354430379746833</v>
      </c>
      <c r="Y288" s="144">
        <v>201.30360205831903</v>
      </c>
      <c r="Z288" s="164">
        <v>1</v>
      </c>
      <c r="AA288" s="148">
        <v>147.81787266200641</v>
      </c>
      <c r="AB288" s="148">
        <v>2347.1999999999998</v>
      </c>
      <c r="AC288" s="157">
        <v>0.49676209952283573</v>
      </c>
      <c r="AD288" s="31">
        <v>0</v>
      </c>
      <c r="AE288" s="31" t="s">
        <v>352</v>
      </c>
      <c r="AF288" s="30"/>
      <c r="AG288" s="30" t="s">
        <v>174</v>
      </c>
      <c r="AH288" s="30" t="s">
        <v>179</v>
      </c>
      <c r="AI288" s="30" t="s">
        <v>231</v>
      </c>
      <c r="AJ288" s="30"/>
      <c r="AK288" s="30"/>
      <c r="AL288" s="30" t="s">
        <v>134</v>
      </c>
      <c r="AM288" s="30"/>
      <c r="AN288" s="30"/>
      <c r="AO288" s="26"/>
    </row>
    <row r="289" spans="1:41" ht="12" customHeight="1">
      <c r="A289" s="30" t="s">
        <v>995</v>
      </c>
      <c r="B289" s="30" t="s">
        <v>985</v>
      </c>
      <c r="C289" s="26" t="s">
        <v>986</v>
      </c>
      <c r="D289" s="30" t="s">
        <v>996</v>
      </c>
      <c r="E289" s="31">
        <v>1</v>
      </c>
      <c r="F289" s="31">
        <v>1</v>
      </c>
      <c r="G289" s="30" t="s">
        <v>89</v>
      </c>
      <c r="H289" s="30" t="s">
        <v>72</v>
      </c>
      <c r="I289" s="30">
        <v>41</v>
      </c>
      <c r="J289" s="120">
        <v>674</v>
      </c>
      <c r="K289" s="33">
        <v>16.439024390243901</v>
      </c>
      <c r="L289" s="32">
        <v>6.0830860534124627</v>
      </c>
      <c r="M289" s="32">
        <v>17</v>
      </c>
      <c r="N289" s="32">
        <v>23.882352941176471</v>
      </c>
      <c r="O289" s="127">
        <v>0.58249641319942613</v>
      </c>
      <c r="P289" s="32">
        <v>24</v>
      </c>
      <c r="Q289" s="127">
        <v>1.0049261083743841</v>
      </c>
      <c r="R289" s="135">
        <v>47.36</v>
      </c>
      <c r="S289" s="32">
        <v>757.76</v>
      </c>
      <c r="T289" s="138">
        <v>2.7858823529411763</v>
      </c>
      <c r="U289" s="138">
        <v>2.0588235294117645</v>
      </c>
      <c r="V289" s="32">
        <v>1112.1199999999999</v>
      </c>
      <c r="W289" s="120">
        <v>1070</v>
      </c>
      <c r="X289" s="127">
        <v>0.58536585365853655</v>
      </c>
      <c r="Y289" s="144">
        <v>168.64094955489611</v>
      </c>
      <c r="Z289" s="164">
        <v>1</v>
      </c>
      <c r="AA289" s="148">
        <v>137.92500910083726</v>
      </c>
      <c r="AB289" s="148">
        <v>1136.6399999999999</v>
      </c>
      <c r="AC289" s="157">
        <v>0.59297578828828834</v>
      </c>
      <c r="AD289" s="31">
        <v>0</v>
      </c>
      <c r="AE289" s="31" t="s">
        <v>352</v>
      </c>
      <c r="AF289" s="30"/>
      <c r="AG289" s="30" t="s">
        <v>174</v>
      </c>
      <c r="AH289" s="30" t="s">
        <v>179</v>
      </c>
      <c r="AI289" s="30" t="s">
        <v>231</v>
      </c>
      <c r="AJ289" s="30"/>
      <c r="AK289" s="30"/>
      <c r="AL289" s="30"/>
      <c r="AM289" s="30"/>
      <c r="AN289" s="30"/>
      <c r="AO289" s="26" t="s">
        <v>997</v>
      </c>
    </row>
    <row r="290" spans="1:41" ht="12" customHeight="1">
      <c r="A290" s="30" t="s">
        <v>998</v>
      </c>
      <c r="B290" s="30" t="s">
        <v>985</v>
      </c>
      <c r="C290" s="26" t="s">
        <v>986</v>
      </c>
      <c r="D290" s="30" t="s">
        <v>999</v>
      </c>
      <c r="E290" s="31">
        <v>1</v>
      </c>
      <c r="F290" s="31">
        <v>1</v>
      </c>
      <c r="G290" s="30" t="s">
        <v>89</v>
      </c>
      <c r="H290" s="30" t="s">
        <v>72</v>
      </c>
      <c r="I290" s="30">
        <v>30</v>
      </c>
      <c r="J290" s="120">
        <v>442</v>
      </c>
      <c r="K290" s="33">
        <v>14.733333333333333</v>
      </c>
      <c r="L290" s="32">
        <v>6.7873303167420813</v>
      </c>
      <c r="M290" s="32">
        <v>14</v>
      </c>
      <c r="N290" s="32">
        <v>23.928571428571427</v>
      </c>
      <c r="O290" s="127">
        <v>0.79761904761904756</v>
      </c>
      <c r="P290" s="32">
        <v>23</v>
      </c>
      <c r="Q290" s="127">
        <v>0.96119402985074631</v>
      </c>
      <c r="R290" s="135">
        <v>28.900000000000002</v>
      </c>
      <c r="S290" s="32">
        <v>462.40000000000003</v>
      </c>
      <c r="T290" s="138">
        <v>2.0642857142857145</v>
      </c>
      <c r="U290" s="138">
        <v>1.5714285714285714</v>
      </c>
      <c r="V290" s="32">
        <v>605.5333333333333</v>
      </c>
      <c r="W290" s="120">
        <v>298</v>
      </c>
      <c r="X290" s="127">
        <v>0.76666666666666672</v>
      </c>
      <c r="Y290" s="144">
        <v>150.38461538461539</v>
      </c>
      <c r="Z290" s="164">
        <v>1</v>
      </c>
      <c r="AA290" s="148">
        <v>110.23217247097844</v>
      </c>
      <c r="AB290" s="148">
        <v>664.7</v>
      </c>
      <c r="AC290" s="157">
        <v>0.66496163682864451</v>
      </c>
      <c r="AD290" s="31">
        <v>0</v>
      </c>
      <c r="AE290" s="31" t="s">
        <v>352</v>
      </c>
      <c r="AF290" s="30"/>
      <c r="AG290" s="30" t="s">
        <v>174</v>
      </c>
      <c r="AH290" s="30"/>
      <c r="AI290" s="30"/>
      <c r="AJ290" s="30"/>
      <c r="AK290" s="30"/>
      <c r="AL290" s="30" t="s">
        <v>166</v>
      </c>
      <c r="AM290" s="30"/>
      <c r="AN290" s="30"/>
      <c r="AO290" s="26" t="s">
        <v>1000</v>
      </c>
    </row>
    <row r="291" spans="1:41" ht="12" customHeight="1">
      <c r="A291" s="30" t="s">
        <v>1001</v>
      </c>
      <c r="B291" s="30" t="s">
        <v>985</v>
      </c>
      <c r="C291" s="26" t="s">
        <v>986</v>
      </c>
      <c r="D291" s="30" t="s">
        <v>1002</v>
      </c>
      <c r="E291" s="31">
        <v>1</v>
      </c>
      <c r="F291" s="31">
        <v>0</v>
      </c>
      <c r="G291" s="30" t="s">
        <v>93</v>
      </c>
      <c r="H291" s="30" t="s">
        <v>112</v>
      </c>
      <c r="I291" s="30">
        <v>18</v>
      </c>
      <c r="J291" s="120">
        <v>963</v>
      </c>
      <c r="K291" s="33">
        <v>53.5</v>
      </c>
      <c r="L291" s="32">
        <v>1.8691588785046729</v>
      </c>
      <c r="M291" s="32">
        <v>12</v>
      </c>
      <c r="N291" s="32">
        <v>16</v>
      </c>
      <c r="O291" s="127">
        <v>0.88888888888888884</v>
      </c>
      <c r="P291" s="32">
        <v>15.833333333333334</v>
      </c>
      <c r="Q291" s="127">
        <v>0.98958333333333337</v>
      </c>
      <c r="R291" s="135">
        <v>48</v>
      </c>
      <c r="S291" s="32">
        <v>768</v>
      </c>
      <c r="T291" s="138">
        <v>4</v>
      </c>
      <c r="U291" s="138">
        <v>2</v>
      </c>
      <c r="V291" s="32">
        <v>760</v>
      </c>
      <c r="W291" s="120">
        <v>380</v>
      </c>
      <c r="X291" s="127">
        <v>0.87962962962962965</v>
      </c>
      <c r="Y291" s="144">
        <v>78.920041536863963</v>
      </c>
      <c r="Z291" s="164">
        <v>0</v>
      </c>
      <c r="AA291" s="144">
        <v>210.06080707573244</v>
      </c>
      <c r="AB291" s="148">
        <v>760</v>
      </c>
      <c r="AC291" s="157">
        <v>1.2671052631578947</v>
      </c>
      <c r="AD291" s="31">
        <v>0</v>
      </c>
      <c r="AE291" s="31" t="s">
        <v>352</v>
      </c>
      <c r="AF291" s="30" t="s">
        <v>850</v>
      </c>
      <c r="AG291" s="30" t="s">
        <v>187</v>
      </c>
      <c r="AH291" s="30" t="s">
        <v>222</v>
      </c>
      <c r="AI291" s="30" t="s">
        <v>220</v>
      </c>
      <c r="AJ291" s="30" t="s">
        <v>174</v>
      </c>
      <c r="AK291" s="30"/>
      <c r="AL291" s="30"/>
      <c r="AM291" s="30"/>
      <c r="AN291" s="30"/>
      <c r="AO291" s="26" t="s">
        <v>1003</v>
      </c>
    </row>
    <row r="292" spans="1:41" ht="12" customHeight="1">
      <c r="A292" s="30" t="s">
        <v>1004</v>
      </c>
      <c r="B292" s="30" t="s">
        <v>985</v>
      </c>
      <c r="C292" s="26" t="s">
        <v>986</v>
      </c>
      <c r="D292" s="30" t="s">
        <v>1005</v>
      </c>
      <c r="E292" s="31">
        <v>1</v>
      </c>
      <c r="F292" s="31">
        <v>0</v>
      </c>
      <c r="G292" s="30" t="s">
        <v>93</v>
      </c>
      <c r="H292" s="30" t="s">
        <v>112</v>
      </c>
      <c r="I292" s="30">
        <v>20</v>
      </c>
      <c r="J292" s="120">
        <v>903</v>
      </c>
      <c r="K292" s="33">
        <v>45.15</v>
      </c>
      <c r="L292" s="32">
        <v>2.2148394241417497</v>
      </c>
      <c r="M292" s="32">
        <v>12</v>
      </c>
      <c r="N292" s="32">
        <v>16</v>
      </c>
      <c r="O292" s="127">
        <v>0.8</v>
      </c>
      <c r="P292" s="32">
        <v>16</v>
      </c>
      <c r="Q292" s="127">
        <v>1</v>
      </c>
      <c r="R292" s="135">
        <v>48</v>
      </c>
      <c r="S292" s="32">
        <v>768</v>
      </c>
      <c r="T292" s="138">
        <v>4</v>
      </c>
      <c r="U292" s="138">
        <v>2</v>
      </c>
      <c r="V292" s="32">
        <v>768</v>
      </c>
      <c r="W292" s="120">
        <v>384</v>
      </c>
      <c r="X292" s="127">
        <v>0.8</v>
      </c>
      <c r="Y292" s="144">
        <v>85.049833887043192</v>
      </c>
      <c r="Z292" s="164">
        <v>0</v>
      </c>
      <c r="AA292" s="144">
        <v>191.04477611940297</v>
      </c>
      <c r="AB292" s="148">
        <v>768</v>
      </c>
      <c r="AC292" s="157">
        <v>1.17578125</v>
      </c>
      <c r="AD292" s="31">
        <v>0</v>
      </c>
      <c r="AE292" s="31" t="s">
        <v>352</v>
      </c>
      <c r="AF292" s="30" t="s">
        <v>850</v>
      </c>
      <c r="AG292" s="30" t="s">
        <v>187</v>
      </c>
      <c r="AH292" s="30" t="s">
        <v>228</v>
      </c>
      <c r="AI292" s="30" t="s">
        <v>222</v>
      </c>
      <c r="AJ292" s="30" t="s">
        <v>220</v>
      </c>
      <c r="AK292" s="30" t="s">
        <v>174</v>
      </c>
      <c r="AL292" s="30" t="s">
        <v>158</v>
      </c>
      <c r="AM292" s="30"/>
      <c r="AN292" s="30"/>
      <c r="AO292" s="26" t="s">
        <v>1006</v>
      </c>
    </row>
    <row r="293" spans="1:41">
      <c r="A293" s="30" t="s">
        <v>1007</v>
      </c>
      <c r="B293" s="30" t="s">
        <v>1008</v>
      </c>
      <c r="C293" s="26" t="s">
        <v>1009</v>
      </c>
      <c r="D293" s="30" t="s">
        <v>690</v>
      </c>
      <c r="E293" s="31">
        <v>1</v>
      </c>
      <c r="F293" s="31">
        <v>0</v>
      </c>
      <c r="G293" s="30" t="s">
        <v>89</v>
      </c>
      <c r="H293" s="30"/>
      <c r="I293" s="30">
        <v>72</v>
      </c>
      <c r="J293" s="120">
        <v>1015</v>
      </c>
      <c r="K293" s="33">
        <v>14.097222222222221</v>
      </c>
      <c r="L293" s="32">
        <v>7.0935960591133007</v>
      </c>
      <c r="M293" s="32">
        <v>13</v>
      </c>
      <c r="N293" s="32">
        <v>57.46153846153846</v>
      </c>
      <c r="O293" s="127">
        <v>0.79807692307692302</v>
      </c>
      <c r="P293" s="32">
        <v>44.92307692307692</v>
      </c>
      <c r="Q293" s="127">
        <v>0.78179384203480584</v>
      </c>
      <c r="R293" s="135">
        <v>39.159999999999997</v>
      </c>
      <c r="S293" s="32">
        <v>626.55999999999995</v>
      </c>
      <c r="T293" s="138">
        <v>3.0123076923076919</v>
      </c>
      <c r="U293" s="138">
        <v>1.5384615384615385</v>
      </c>
      <c r="V293" s="32">
        <v>1711.52</v>
      </c>
      <c r="W293" s="120">
        <v>1669</v>
      </c>
      <c r="X293" s="127">
        <v>0.62393162393162394</v>
      </c>
      <c r="Y293" s="144">
        <v>173.31898446381206</v>
      </c>
      <c r="Z293" s="164">
        <v>1</v>
      </c>
      <c r="AA293" s="144">
        <v>121.55802185652929</v>
      </c>
      <c r="AB293" s="148">
        <v>1759.1876923076923</v>
      </c>
      <c r="AC293" s="157">
        <v>0.57697083968824769</v>
      </c>
      <c r="AD293" s="31">
        <v>0</v>
      </c>
      <c r="AE293" s="31" t="s">
        <v>352</v>
      </c>
      <c r="AF293" s="30" t="s">
        <v>1008</v>
      </c>
      <c r="AG293" s="30" t="s">
        <v>174</v>
      </c>
      <c r="AH293" s="30"/>
      <c r="AI293" s="30"/>
      <c r="AJ293" s="30"/>
      <c r="AK293" s="30"/>
      <c r="AL293" s="30"/>
      <c r="AM293" s="30"/>
      <c r="AN293" s="30"/>
      <c r="AO293" s="26"/>
    </row>
    <row r="294" spans="1:41">
      <c r="A294" s="30" t="s">
        <v>1010</v>
      </c>
      <c r="B294" s="30" t="s">
        <v>1011</v>
      </c>
      <c r="C294" s="26" t="s">
        <v>1012</v>
      </c>
      <c r="D294" s="30" t="s">
        <v>901</v>
      </c>
      <c r="E294" s="31">
        <v>1</v>
      </c>
      <c r="F294" s="31">
        <v>1</v>
      </c>
      <c r="G294" s="30" t="s">
        <v>89</v>
      </c>
      <c r="H294" s="30" t="s">
        <v>73</v>
      </c>
      <c r="I294" s="30">
        <v>42</v>
      </c>
      <c r="J294" s="120">
        <v>804</v>
      </c>
      <c r="K294" s="33">
        <v>19.142857142857142</v>
      </c>
      <c r="L294" s="32">
        <v>5.2238805970149258</v>
      </c>
      <c r="M294" s="32">
        <v>17</v>
      </c>
      <c r="N294" s="32">
        <v>26.823529411764707</v>
      </c>
      <c r="O294" s="127">
        <v>0.63865546218487401</v>
      </c>
      <c r="P294" s="32">
        <v>23.058823529411764</v>
      </c>
      <c r="Q294" s="127">
        <v>0.85964912280701755</v>
      </c>
      <c r="R294" s="135">
        <v>36</v>
      </c>
      <c r="S294" s="32">
        <v>576</v>
      </c>
      <c r="T294" s="138">
        <v>2.1176470588235294</v>
      </c>
      <c r="U294" s="138">
        <v>1.9411764705882353</v>
      </c>
      <c r="V294" s="32">
        <v>769</v>
      </c>
      <c r="W294" s="120">
        <v>547.5</v>
      </c>
      <c r="X294" s="127">
        <v>0.5490196078431373</v>
      </c>
      <c r="Y294" s="144">
        <v>103.24846356453031</v>
      </c>
      <c r="Z294" s="164">
        <v>1</v>
      </c>
      <c r="AA294" s="144">
        <v>98.331870061457408</v>
      </c>
      <c r="AB294" s="148">
        <v>830.11764705882365</v>
      </c>
      <c r="AC294" s="157">
        <v>0.96853741496598622</v>
      </c>
      <c r="AD294" s="31">
        <v>0</v>
      </c>
      <c r="AE294" s="31"/>
      <c r="AF294" s="30"/>
      <c r="AG294" s="30" t="s">
        <v>179</v>
      </c>
      <c r="AH294" s="30" t="s">
        <v>231</v>
      </c>
      <c r="AI294" s="30"/>
      <c r="AJ294" s="30"/>
      <c r="AK294" s="30"/>
      <c r="AL294" s="30" t="s">
        <v>166</v>
      </c>
      <c r="AM294" s="30"/>
      <c r="AN294" s="30"/>
      <c r="AO294" s="26" t="s">
        <v>1013</v>
      </c>
    </row>
    <row r="295" spans="1:41">
      <c r="A295" s="30" t="s">
        <v>1014</v>
      </c>
      <c r="B295" s="30" t="s">
        <v>1011</v>
      </c>
      <c r="C295" s="26" t="s">
        <v>1012</v>
      </c>
      <c r="D295" s="30" t="s">
        <v>764</v>
      </c>
      <c r="E295" s="31">
        <v>1</v>
      </c>
      <c r="F295" s="31">
        <v>1</v>
      </c>
      <c r="G295" s="30" t="s">
        <v>89</v>
      </c>
      <c r="H295" s="30" t="s">
        <v>73</v>
      </c>
      <c r="I295" s="30">
        <v>32</v>
      </c>
      <c r="J295" s="120">
        <v>556</v>
      </c>
      <c r="K295" s="33">
        <v>17.375</v>
      </c>
      <c r="L295" s="32">
        <v>5.7553956834532372</v>
      </c>
      <c r="M295" s="32">
        <v>13</v>
      </c>
      <c r="N295" s="32">
        <v>23.76923076923077</v>
      </c>
      <c r="O295" s="127">
        <v>0.74278846153846156</v>
      </c>
      <c r="P295" s="32">
        <v>20.76923076923077</v>
      </c>
      <c r="Q295" s="127">
        <v>0.87378640776699035</v>
      </c>
      <c r="R295" s="135">
        <v>34.999999999999993</v>
      </c>
      <c r="S295" s="32">
        <v>559.99999999999989</v>
      </c>
      <c r="T295" s="138">
        <v>2.6923076923076916</v>
      </c>
      <c r="U295" s="138">
        <v>2.3076923076923075</v>
      </c>
      <c r="V295" s="32">
        <v>736</v>
      </c>
      <c r="W295" s="120">
        <v>609</v>
      </c>
      <c r="X295" s="127">
        <v>0.64903846153846156</v>
      </c>
      <c r="Y295" s="144">
        <v>130.74156059767569</v>
      </c>
      <c r="Z295" s="164">
        <v>1</v>
      </c>
      <c r="AA295" s="144">
        <v>113.01664753157287</v>
      </c>
      <c r="AB295" s="148">
        <v>726.92307692307679</v>
      </c>
      <c r="AC295" s="157">
        <v>0.76486772486772503</v>
      </c>
      <c r="AD295" s="31">
        <v>0</v>
      </c>
      <c r="AE295" s="31"/>
      <c r="AF295" s="30"/>
      <c r="AG295" s="30" t="s">
        <v>179</v>
      </c>
      <c r="AH295" s="30" t="s">
        <v>231</v>
      </c>
      <c r="AI295" s="30"/>
      <c r="AJ295" s="30"/>
      <c r="AK295" s="30"/>
      <c r="AL295" s="30" t="s">
        <v>166</v>
      </c>
      <c r="AM295" s="30"/>
      <c r="AN295" s="30"/>
      <c r="AO295" s="26" t="s">
        <v>1015</v>
      </c>
    </row>
    <row r="296" spans="1:41">
      <c r="A296" s="30" t="s">
        <v>1016</v>
      </c>
      <c r="B296" s="30" t="s">
        <v>1011</v>
      </c>
      <c r="C296" s="26" t="s">
        <v>1012</v>
      </c>
      <c r="D296" s="30" t="s">
        <v>601</v>
      </c>
      <c r="E296" s="31">
        <v>1</v>
      </c>
      <c r="F296" s="31">
        <v>0</v>
      </c>
      <c r="G296" s="30" t="s">
        <v>93</v>
      </c>
      <c r="H296" s="30"/>
      <c r="I296" s="30">
        <v>20</v>
      </c>
      <c r="J296" s="120">
        <v>890</v>
      </c>
      <c r="K296" s="33">
        <v>44.5</v>
      </c>
      <c r="L296" s="32">
        <v>2.2471910112359552</v>
      </c>
      <c r="M296" s="32">
        <v>17</v>
      </c>
      <c r="N296" s="32">
        <v>17.705882352941178</v>
      </c>
      <c r="O296" s="127">
        <v>0.8852941176470589</v>
      </c>
      <c r="P296" s="32">
        <v>17.705882352941178</v>
      </c>
      <c r="Q296" s="127">
        <v>1</v>
      </c>
      <c r="R296" s="135">
        <v>34</v>
      </c>
      <c r="S296" s="32">
        <v>544</v>
      </c>
      <c r="T296" s="138">
        <v>2</v>
      </c>
      <c r="U296" s="138">
        <v>1</v>
      </c>
      <c r="V296" s="32">
        <v>602</v>
      </c>
      <c r="W296" s="120">
        <v>301</v>
      </c>
      <c r="X296" s="127">
        <v>0.8852941176470589</v>
      </c>
      <c r="Y296" s="144">
        <v>67.640449438202253</v>
      </c>
      <c r="Z296" s="164">
        <v>0</v>
      </c>
      <c r="AA296" s="144">
        <v>149.75124378109453</v>
      </c>
      <c r="AB296" s="148">
        <v>602</v>
      </c>
      <c r="AC296" s="157">
        <v>1.478405315614618</v>
      </c>
      <c r="AD296" s="31">
        <v>0</v>
      </c>
      <c r="AE296" s="31"/>
      <c r="AF296" s="30" t="s">
        <v>1017</v>
      </c>
      <c r="AG296" s="30"/>
      <c r="AH296" s="30"/>
      <c r="AI296" s="30"/>
      <c r="AJ296" s="30"/>
      <c r="AK296" s="30"/>
      <c r="AL296" s="30"/>
      <c r="AM296" s="30"/>
      <c r="AN296" s="30"/>
      <c r="AO296" s="26" t="s">
        <v>1018</v>
      </c>
    </row>
    <row r="297" spans="1:41" ht="12" customHeight="1">
      <c r="A297" s="30" t="s">
        <v>1019</v>
      </c>
      <c r="B297" s="30" t="s">
        <v>1011</v>
      </c>
      <c r="C297" s="26" t="s">
        <v>1012</v>
      </c>
      <c r="D297" s="30" t="s">
        <v>412</v>
      </c>
      <c r="E297" s="31">
        <v>1</v>
      </c>
      <c r="F297" s="31">
        <v>1</v>
      </c>
      <c r="G297" s="30" t="s">
        <v>89</v>
      </c>
      <c r="H297" s="30" t="s">
        <v>73</v>
      </c>
      <c r="I297" s="30">
        <v>49</v>
      </c>
      <c r="J297" s="120">
        <v>1156</v>
      </c>
      <c r="K297" s="33">
        <v>23.591836734693878</v>
      </c>
      <c r="L297" s="32">
        <v>4.2387543252595155</v>
      </c>
      <c r="M297" s="32">
        <v>16</v>
      </c>
      <c r="N297" s="32">
        <v>28.6</v>
      </c>
      <c r="O297" s="127">
        <v>0.58367346938775511</v>
      </c>
      <c r="P297" s="32">
        <v>19.25</v>
      </c>
      <c r="Q297" s="127">
        <v>0.67307692307692302</v>
      </c>
      <c r="R297" s="135">
        <v>37.5</v>
      </c>
      <c r="S297" s="32">
        <v>600</v>
      </c>
      <c r="T297" s="138">
        <v>2.34375</v>
      </c>
      <c r="U297" s="138">
        <v>2.0625</v>
      </c>
      <c r="V297" s="32">
        <v>716.5</v>
      </c>
      <c r="W297" s="120">
        <v>684</v>
      </c>
      <c r="X297" s="127">
        <v>0.39285714285714285</v>
      </c>
      <c r="Y297" s="144">
        <v>62.445934256055367</v>
      </c>
      <c r="Z297" s="164">
        <v>0</v>
      </c>
      <c r="AA297" s="144">
        <v>73.294243070362469</v>
      </c>
      <c r="AB297" s="148">
        <v>721.875</v>
      </c>
      <c r="AC297" s="157">
        <v>1.6013852813852814</v>
      </c>
      <c r="AD297" s="31">
        <v>0</v>
      </c>
      <c r="AE297" s="31"/>
      <c r="AF297" s="30"/>
      <c r="AG297" s="30" t="s">
        <v>179</v>
      </c>
      <c r="AH297" s="30" t="s">
        <v>231</v>
      </c>
      <c r="AI297" s="30"/>
      <c r="AJ297" s="30"/>
      <c r="AK297" s="30"/>
      <c r="AL297" s="30"/>
      <c r="AM297" s="30"/>
      <c r="AN297" s="30"/>
      <c r="AO297" s="26" t="s">
        <v>1020</v>
      </c>
    </row>
    <row r="298" spans="1:41" ht="12" customHeight="1">
      <c r="A298" s="30" t="s">
        <v>1021</v>
      </c>
      <c r="B298" s="30" t="s">
        <v>1022</v>
      </c>
      <c r="C298" s="26" t="s">
        <v>1023</v>
      </c>
      <c r="D298" s="30" t="s">
        <v>1024</v>
      </c>
      <c r="E298" s="31">
        <v>1</v>
      </c>
      <c r="F298" s="31">
        <v>0</v>
      </c>
      <c r="G298" s="30" t="s">
        <v>93</v>
      </c>
      <c r="H298" s="30"/>
      <c r="I298" s="30">
        <v>55</v>
      </c>
      <c r="J298" s="120">
        <v>1088</v>
      </c>
      <c r="K298" s="33">
        <v>19.781818181818181</v>
      </c>
      <c r="L298" s="32">
        <v>5.055147058823529</v>
      </c>
      <c r="M298" s="32">
        <v>5</v>
      </c>
      <c r="N298" s="32">
        <v>19</v>
      </c>
      <c r="O298" s="127">
        <v>0.34545454545454546</v>
      </c>
      <c r="P298" s="32">
        <v>15.8</v>
      </c>
      <c r="Q298" s="127">
        <v>0.83157894736842108</v>
      </c>
      <c r="R298" s="135">
        <v>24.200000000000003</v>
      </c>
      <c r="S298" s="32">
        <v>387.20000000000005</v>
      </c>
      <c r="T298" s="138">
        <v>4.8400000000000007</v>
      </c>
      <c r="U298" s="138">
        <v>2.2000000000000002</v>
      </c>
      <c r="V298" s="32">
        <v>378.40000000000003</v>
      </c>
      <c r="W298" s="120">
        <v>237</v>
      </c>
      <c r="X298" s="127">
        <v>0.28727272727272729</v>
      </c>
      <c r="Y298" s="144">
        <v>35.143382352941181</v>
      </c>
      <c r="Z298" s="164">
        <v>0</v>
      </c>
      <c r="AA298" s="144">
        <v>34.587064676616919</v>
      </c>
      <c r="AB298" s="148">
        <v>382.36000000000007</v>
      </c>
      <c r="AC298" s="157">
        <v>2.8454859294905321</v>
      </c>
      <c r="AD298" s="31">
        <v>0</v>
      </c>
      <c r="AE298" s="31" t="s">
        <v>426</v>
      </c>
      <c r="AF298" s="30" t="s">
        <v>1025</v>
      </c>
      <c r="AG298" s="30"/>
      <c r="AH298" s="30"/>
      <c r="AI298" s="30"/>
      <c r="AJ298" s="30"/>
      <c r="AK298" s="30"/>
      <c r="AL298" s="30"/>
      <c r="AM298" s="30"/>
      <c r="AN298" s="30"/>
      <c r="AO298" s="26" t="s">
        <v>1026</v>
      </c>
    </row>
    <row r="299" spans="1:41">
      <c r="A299" s="30" t="s">
        <v>1367</v>
      </c>
      <c r="B299" s="30" t="s">
        <v>1022</v>
      </c>
      <c r="C299" s="26" t="s">
        <v>1023</v>
      </c>
      <c r="D299" s="30" t="s">
        <v>1368</v>
      </c>
      <c r="E299" s="31">
        <v>1</v>
      </c>
      <c r="F299" s="31">
        <v>0</v>
      </c>
      <c r="G299" s="30" t="s">
        <v>89</v>
      </c>
      <c r="H299" s="30"/>
      <c r="I299" s="30">
        <v>26</v>
      </c>
      <c r="J299" s="120">
        <v>381</v>
      </c>
      <c r="K299" s="33">
        <v>14.653846153846153</v>
      </c>
      <c r="L299" s="32">
        <v>6.8241469816272966</v>
      </c>
      <c r="M299" s="32">
        <v>7</v>
      </c>
      <c r="N299" s="32">
        <v>15.571428571428571</v>
      </c>
      <c r="O299" s="127">
        <v>0.59890109890109888</v>
      </c>
      <c r="P299" s="32">
        <v>11.857142857142858</v>
      </c>
      <c r="Q299" s="127">
        <v>0.76146788990825698</v>
      </c>
      <c r="R299" s="135">
        <v>25.766666666666669</v>
      </c>
      <c r="S299" s="32">
        <v>412.26666666666671</v>
      </c>
      <c r="T299" s="138">
        <v>3.6809523809523812</v>
      </c>
      <c r="U299" s="138">
        <v>1.7142857142857142</v>
      </c>
      <c r="V299" s="32">
        <v>312.26666666666665</v>
      </c>
      <c r="W299" s="120">
        <v>224</v>
      </c>
      <c r="X299" s="127">
        <v>0.45604395604395609</v>
      </c>
      <c r="Y299" s="144">
        <v>80.188726409198864</v>
      </c>
      <c r="Z299" s="164">
        <v>0</v>
      </c>
      <c r="AA299" s="144">
        <v>58.461356222550258</v>
      </c>
      <c r="AB299" s="148">
        <v>305.51904761904768</v>
      </c>
      <c r="AC299" s="157">
        <v>1.247058090057513</v>
      </c>
      <c r="AD299" s="31">
        <v>0</v>
      </c>
      <c r="AE299" s="31"/>
      <c r="AF299" s="30"/>
      <c r="AG299" s="30"/>
      <c r="AH299" s="30"/>
      <c r="AI299" s="30"/>
      <c r="AJ299" s="30"/>
      <c r="AK299" s="30"/>
      <c r="AL299" s="30"/>
      <c r="AM299" s="30"/>
      <c r="AN299" s="30"/>
      <c r="AO299" s="26" t="s">
        <v>1362</v>
      </c>
    </row>
    <row r="300" spans="1:41">
      <c r="A300" s="30" t="s">
        <v>1029</v>
      </c>
      <c r="B300" s="30" t="s">
        <v>1022</v>
      </c>
      <c r="C300" s="26" t="s">
        <v>1023</v>
      </c>
      <c r="D300" s="30" t="s">
        <v>1030</v>
      </c>
      <c r="E300" s="31">
        <v>1</v>
      </c>
      <c r="F300" s="31">
        <v>0</v>
      </c>
      <c r="G300" s="30" t="s">
        <v>101</v>
      </c>
      <c r="H300" s="30"/>
      <c r="I300" s="30">
        <v>186</v>
      </c>
      <c r="J300" s="120">
        <v>3752</v>
      </c>
      <c r="K300" s="33">
        <v>20.172043010752688</v>
      </c>
      <c r="L300" s="32">
        <v>4.9573560767590621</v>
      </c>
      <c r="M300" s="32">
        <v>13</v>
      </c>
      <c r="N300" s="32">
        <v>34.46153846153846</v>
      </c>
      <c r="O300" s="127">
        <v>0.18527708850289495</v>
      </c>
      <c r="P300" s="32">
        <v>27.53846153846154</v>
      </c>
      <c r="Q300" s="127">
        <v>0.7991071428571429</v>
      </c>
      <c r="R300" s="135">
        <v>47.000000000000007</v>
      </c>
      <c r="S300" s="32">
        <v>752.00000000000011</v>
      </c>
      <c r="T300" s="138">
        <v>3.6153846153846159</v>
      </c>
      <c r="U300" s="138">
        <v>2</v>
      </c>
      <c r="V300" s="32">
        <v>1178.8000000000002</v>
      </c>
      <c r="W300" s="120">
        <v>631</v>
      </c>
      <c r="X300" s="127">
        <v>0.14805624483043839</v>
      </c>
      <c r="Y300" s="144">
        <v>34.496473675578159</v>
      </c>
      <c r="Z300" s="164">
        <v>0</v>
      </c>
      <c r="AA300" s="144">
        <v>34.62011695040102</v>
      </c>
      <c r="AB300" s="148">
        <v>1294.3076923076926</v>
      </c>
      <c r="AC300" s="157">
        <v>2.8988470224652318</v>
      </c>
      <c r="AD300" s="31">
        <v>0</v>
      </c>
      <c r="AE300" s="31" t="s">
        <v>352</v>
      </c>
      <c r="AF300" s="30" t="s">
        <v>1025</v>
      </c>
      <c r="AG300" s="30"/>
      <c r="AH300" s="30"/>
      <c r="AI300" s="30"/>
      <c r="AJ300" s="30"/>
      <c r="AK300" s="30"/>
      <c r="AL300" s="30"/>
      <c r="AM300" s="30"/>
      <c r="AN300" s="30"/>
      <c r="AO300" s="26" t="s">
        <v>1031</v>
      </c>
    </row>
    <row r="301" spans="1:41">
      <c r="A301" s="30" t="s">
        <v>1034</v>
      </c>
      <c r="B301" s="30" t="s">
        <v>1022</v>
      </c>
      <c r="C301" s="26" t="s">
        <v>1023</v>
      </c>
      <c r="D301" s="30" t="s">
        <v>1035</v>
      </c>
      <c r="E301" s="31">
        <v>1</v>
      </c>
      <c r="F301" s="31">
        <v>0</v>
      </c>
      <c r="G301" s="30" t="s">
        <v>101</v>
      </c>
      <c r="H301" s="30"/>
      <c r="I301" s="30">
        <v>131</v>
      </c>
      <c r="J301" s="120">
        <v>2620</v>
      </c>
      <c r="K301" s="33">
        <v>20</v>
      </c>
      <c r="L301" s="32">
        <v>5</v>
      </c>
      <c r="M301" s="32">
        <v>8</v>
      </c>
      <c r="N301" s="32">
        <v>22.75</v>
      </c>
      <c r="O301" s="127">
        <v>0.17366412213740459</v>
      </c>
      <c r="P301" s="32">
        <v>18.625</v>
      </c>
      <c r="Q301" s="127">
        <v>0.81868131868131866</v>
      </c>
      <c r="R301" s="135">
        <v>31.400000000000002</v>
      </c>
      <c r="S301" s="32">
        <v>502.40000000000003</v>
      </c>
      <c r="T301" s="138">
        <v>3.9250000000000003</v>
      </c>
      <c r="U301" s="138">
        <v>2.25</v>
      </c>
      <c r="V301" s="32">
        <v>586.4</v>
      </c>
      <c r="W301" s="120">
        <v>242</v>
      </c>
      <c r="X301" s="127">
        <v>0.14217557251908397</v>
      </c>
      <c r="Y301" s="144">
        <v>22.321564885496183</v>
      </c>
      <c r="Z301" s="164">
        <v>0</v>
      </c>
      <c r="AA301" s="144">
        <v>22.210512323876799</v>
      </c>
      <c r="AB301" s="148">
        <v>584.82500000000005</v>
      </c>
      <c r="AC301" s="157">
        <v>4.4799726413884491</v>
      </c>
      <c r="AD301" s="31">
        <v>0</v>
      </c>
      <c r="AE301" s="31" t="s">
        <v>352</v>
      </c>
      <c r="AF301" s="30" t="s">
        <v>1025</v>
      </c>
      <c r="AG301" s="30"/>
      <c r="AH301" s="30"/>
      <c r="AI301" s="30"/>
      <c r="AJ301" s="30"/>
      <c r="AK301" s="30"/>
      <c r="AL301" s="30"/>
      <c r="AM301" s="30"/>
      <c r="AN301" s="30"/>
      <c r="AO301" s="26" t="s">
        <v>1031</v>
      </c>
    </row>
    <row r="302" spans="1:41" ht="12" customHeight="1">
      <c r="A302" s="30" t="s">
        <v>1036</v>
      </c>
      <c r="B302" s="30" t="s">
        <v>1037</v>
      </c>
      <c r="C302" s="26" t="s">
        <v>1037</v>
      </c>
      <c r="D302" s="30" t="s">
        <v>1038</v>
      </c>
      <c r="E302" s="31">
        <v>1</v>
      </c>
      <c r="F302" s="31">
        <v>0</v>
      </c>
      <c r="G302" s="30" t="s">
        <v>89</v>
      </c>
      <c r="H302" s="76"/>
      <c r="I302" s="76">
        <v>30</v>
      </c>
      <c r="J302" s="121">
        <v>575</v>
      </c>
      <c r="K302" s="75">
        <v>19.166666666666668</v>
      </c>
      <c r="L302" s="79">
        <v>5.2173913043478262</v>
      </c>
      <c r="M302" s="79">
        <v>7</v>
      </c>
      <c r="N302" s="79">
        <v>14.4</v>
      </c>
      <c r="O302" s="128">
        <v>0.48000000000000004</v>
      </c>
      <c r="P302" s="32">
        <v>13.428571428571429</v>
      </c>
      <c r="Q302" s="127">
        <v>0.93253968253968256</v>
      </c>
      <c r="R302" s="135">
        <v>23.200000000000003</v>
      </c>
      <c r="S302" s="32">
        <v>371.20000000000005</v>
      </c>
      <c r="T302" s="138">
        <v>3.3142857142857145</v>
      </c>
      <c r="U302" s="138">
        <v>2</v>
      </c>
      <c r="V302" s="32">
        <v>315.8</v>
      </c>
      <c r="W302" s="120">
        <v>299</v>
      </c>
      <c r="X302" s="127">
        <v>0.44761904761904764</v>
      </c>
      <c r="Y302" s="144">
        <v>54.181366459627341</v>
      </c>
      <c r="Z302" s="164">
        <v>0</v>
      </c>
      <c r="AA302" s="144">
        <v>51.665482113243314</v>
      </c>
      <c r="AB302" s="148">
        <v>311.5428571428572</v>
      </c>
      <c r="AC302" s="157">
        <v>1.8456529713866467</v>
      </c>
      <c r="AD302" s="31">
        <v>0</v>
      </c>
      <c r="AE302" s="31"/>
      <c r="AF302" s="30" t="s">
        <v>1039</v>
      </c>
      <c r="AG302" s="30"/>
      <c r="AH302" s="30"/>
      <c r="AI302" s="30"/>
      <c r="AJ302" s="30"/>
      <c r="AK302" s="30"/>
      <c r="AL302" s="30"/>
      <c r="AM302" s="30"/>
      <c r="AN302" s="30"/>
      <c r="AO302" s="26" t="s">
        <v>1040</v>
      </c>
    </row>
    <row r="303" spans="1:41">
      <c r="A303" s="30" t="s">
        <v>1383</v>
      </c>
      <c r="B303" s="30" t="s">
        <v>1057</v>
      </c>
      <c r="C303" s="26" t="s">
        <v>1058</v>
      </c>
      <c r="D303" s="30" t="s">
        <v>903</v>
      </c>
      <c r="E303" s="31">
        <v>1</v>
      </c>
      <c r="F303" s="31">
        <v>0</v>
      </c>
      <c r="G303" s="30" t="s">
        <v>89</v>
      </c>
      <c r="H303" s="76"/>
      <c r="I303" s="76">
        <v>96</v>
      </c>
      <c r="J303" s="121">
        <v>1615</v>
      </c>
      <c r="K303" s="75">
        <v>16.822916666666668</v>
      </c>
      <c r="L303" s="79">
        <v>5.9442724458204337</v>
      </c>
      <c r="M303" s="79">
        <v>8</v>
      </c>
      <c r="N303" s="79">
        <v>79.25</v>
      </c>
      <c r="O303" s="128">
        <v>0.82552083333333337</v>
      </c>
      <c r="P303" s="32">
        <v>70.125</v>
      </c>
      <c r="Q303" s="127">
        <v>0.8848580441640379</v>
      </c>
      <c r="R303" s="135">
        <v>24.9</v>
      </c>
      <c r="S303" s="32">
        <v>398.4</v>
      </c>
      <c r="T303" s="138">
        <v>3.1124999999999998</v>
      </c>
      <c r="U303" s="138">
        <v>2</v>
      </c>
      <c r="V303" s="32">
        <v>1753.8</v>
      </c>
      <c r="W303" s="120">
        <v>1682</v>
      </c>
      <c r="X303" s="127">
        <v>0.73046875</v>
      </c>
      <c r="Y303" s="144">
        <v>108.11842105263158</v>
      </c>
      <c r="Z303" s="164">
        <v>1</v>
      </c>
      <c r="AA303" s="144">
        <v>90.490904850746261</v>
      </c>
      <c r="AB303" s="148">
        <v>1746.1125</v>
      </c>
      <c r="AC303" s="157">
        <v>0.92491176828526234</v>
      </c>
      <c r="AD303" s="31">
        <v>0</v>
      </c>
      <c r="AE303" s="31" t="s">
        <v>352</v>
      </c>
      <c r="AF303" s="30" t="s">
        <v>860</v>
      </c>
      <c r="AG303" s="30" t="s">
        <v>231</v>
      </c>
      <c r="AH303" s="30"/>
      <c r="AI303" s="30"/>
      <c r="AJ303" s="30"/>
      <c r="AK303" s="30"/>
      <c r="AL303" s="30"/>
      <c r="AM303" s="30"/>
      <c r="AN303" s="30"/>
      <c r="AO303" s="26"/>
    </row>
    <row r="304" spans="1:41" ht="12" customHeight="1">
      <c r="A304" s="30" t="s">
        <v>1387</v>
      </c>
      <c r="B304" s="30" t="s">
        <v>1057</v>
      </c>
      <c r="C304" s="26" t="s">
        <v>1058</v>
      </c>
      <c r="D304" s="30" t="s">
        <v>436</v>
      </c>
      <c r="E304" s="31">
        <v>1</v>
      </c>
      <c r="F304" s="31">
        <v>0</v>
      </c>
      <c r="G304" s="30" t="s">
        <v>89</v>
      </c>
      <c r="H304" s="76"/>
      <c r="I304" s="76">
        <v>86</v>
      </c>
      <c r="J304" s="121">
        <v>1218</v>
      </c>
      <c r="K304" s="75">
        <v>14.162790697674419</v>
      </c>
      <c r="L304" s="79">
        <v>7.0607553366174054</v>
      </c>
      <c r="M304" s="79">
        <v>9</v>
      </c>
      <c r="N304" s="79">
        <v>62.375</v>
      </c>
      <c r="O304" s="128">
        <v>0.72529069767441856</v>
      </c>
      <c r="P304" s="32">
        <v>41.111111111111114</v>
      </c>
      <c r="Q304" s="127">
        <v>0.65909596971721229</v>
      </c>
      <c r="R304" s="135">
        <v>25.8</v>
      </c>
      <c r="S304" s="32">
        <v>412.8</v>
      </c>
      <c r="T304" s="138">
        <v>2.8666666666666667</v>
      </c>
      <c r="U304" s="138">
        <v>2</v>
      </c>
      <c r="V304" s="32">
        <v>1109.7</v>
      </c>
      <c r="W304" s="120">
        <v>1097</v>
      </c>
      <c r="X304" s="127">
        <v>0.47803617571059437</v>
      </c>
      <c r="Y304" s="144">
        <v>87.082649151614675</v>
      </c>
      <c r="Z304" s="164">
        <v>0</v>
      </c>
      <c r="AA304" s="144">
        <v>61.359867330016584</v>
      </c>
      <c r="AB304" s="148">
        <v>1060.6666666666667</v>
      </c>
      <c r="AC304" s="157">
        <v>1.1483343808925204</v>
      </c>
      <c r="AD304" s="31">
        <v>0</v>
      </c>
      <c r="AE304" s="31" t="s">
        <v>352</v>
      </c>
      <c r="AF304" s="30" t="s">
        <v>860</v>
      </c>
      <c r="AG304" s="30" t="s">
        <v>231</v>
      </c>
      <c r="AH304" s="30"/>
      <c r="AI304" s="30"/>
      <c r="AJ304" s="30"/>
      <c r="AK304" s="30"/>
      <c r="AL304" s="30"/>
      <c r="AM304" s="30"/>
      <c r="AN304" s="30"/>
      <c r="AO304" s="26"/>
    </row>
    <row r="305" spans="1:41">
      <c r="A305" s="30" t="s">
        <v>1389</v>
      </c>
      <c r="B305" s="30" t="s">
        <v>1057</v>
      </c>
      <c r="C305" s="26" t="s">
        <v>1058</v>
      </c>
      <c r="D305" s="30" t="s">
        <v>1390</v>
      </c>
      <c r="E305" s="31">
        <v>1</v>
      </c>
      <c r="F305" s="31">
        <v>0</v>
      </c>
      <c r="G305" s="30" t="s">
        <v>89</v>
      </c>
      <c r="H305" s="30"/>
      <c r="I305" s="30">
        <v>50</v>
      </c>
      <c r="J305" s="120">
        <v>806</v>
      </c>
      <c r="K305" s="33">
        <v>16.12</v>
      </c>
      <c r="L305" s="32">
        <v>6.2034739454094296</v>
      </c>
      <c r="M305" s="32">
        <v>9</v>
      </c>
      <c r="N305" s="32">
        <v>27.333333333333332</v>
      </c>
      <c r="O305" s="127">
        <v>0.54666666666666663</v>
      </c>
      <c r="P305" s="32">
        <v>18.333333333333332</v>
      </c>
      <c r="Q305" s="127">
        <v>0.67073170731707321</v>
      </c>
      <c r="R305" s="135">
        <v>25.133333333333333</v>
      </c>
      <c r="S305" s="32">
        <v>402.13333333333333</v>
      </c>
      <c r="T305" s="138">
        <v>2.7925925925925927</v>
      </c>
      <c r="U305" s="138">
        <v>1.5555555555555556</v>
      </c>
      <c r="V305" s="32">
        <v>451.8</v>
      </c>
      <c r="W305" s="120">
        <v>420</v>
      </c>
      <c r="X305" s="127">
        <v>0.36666666666666664</v>
      </c>
      <c r="Y305" s="144">
        <v>57.168458781361998</v>
      </c>
      <c r="Z305" s="164">
        <v>0</v>
      </c>
      <c r="AA305" s="144">
        <v>45.848535102266439</v>
      </c>
      <c r="AB305" s="148">
        <v>460.77777777777771</v>
      </c>
      <c r="AC305" s="157">
        <v>1.7492163009404391</v>
      </c>
      <c r="AD305" s="31">
        <v>0</v>
      </c>
      <c r="AE305" s="31" t="s">
        <v>352</v>
      </c>
      <c r="AF305" s="30" t="s">
        <v>860</v>
      </c>
      <c r="AG305" s="30" t="s">
        <v>231</v>
      </c>
      <c r="AH305" s="30"/>
      <c r="AI305" s="30"/>
      <c r="AJ305" s="30"/>
      <c r="AK305" s="30"/>
      <c r="AL305" s="30"/>
      <c r="AM305" s="30"/>
      <c r="AN305" s="30"/>
      <c r="AO305" s="26"/>
    </row>
    <row r="306" spans="1:41" ht="12" customHeight="1">
      <c r="A306" s="30" t="s">
        <v>1391</v>
      </c>
      <c r="B306" s="30" t="s">
        <v>1057</v>
      </c>
      <c r="C306" s="26" t="s">
        <v>1058</v>
      </c>
      <c r="D306" s="30" t="s">
        <v>1375</v>
      </c>
      <c r="E306" s="31">
        <v>1</v>
      </c>
      <c r="F306" s="31">
        <v>0</v>
      </c>
      <c r="G306" s="30" t="s">
        <v>89</v>
      </c>
      <c r="H306" s="30"/>
      <c r="I306" s="30">
        <v>50</v>
      </c>
      <c r="J306" s="120">
        <v>806</v>
      </c>
      <c r="K306" s="33">
        <v>16.12</v>
      </c>
      <c r="L306" s="32">
        <v>6.2034739454094296</v>
      </c>
      <c r="M306" s="32">
        <v>7</v>
      </c>
      <c r="N306" s="32">
        <v>36.285714285714285</v>
      </c>
      <c r="O306" s="127">
        <v>0.72571428571428565</v>
      </c>
      <c r="P306" s="32">
        <v>25</v>
      </c>
      <c r="Q306" s="127">
        <v>0.6889763779527559</v>
      </c>
      <c r="R306" s="135">
        <v>20.633333333333333</v>
      </c>
      <c r="S306" s="32">
        <v>330.13333333333333</v>
      </c>
      <c r="T306" s="138">
        <v>2.9476190476190474</v>
      </c>
      <c r="U306" s="138">
        <v>2</v>
      </c>
      <c r="V306" s="32">
        <v>522.66666666666674</v>
      </c>
      <c r="W306" s="120">
        <v>506</v>
      </c>
      <c r="X306" s="127">
        <v>0.5</v>
      </c>
      <c r="Y306" s="144">
        <v>63.999172870140619</v>
      </c>
      <c r="Z306" s="164">
        <v>0</v>
      </c>
      <c r="AA306" s="144">
        <v>51.326699834162518</v>
      </c>
      <c r="AB306" s="148">
        <v>515.83333333333337</v>
      </c>
      <c r="AC306" s="157">
        <v>1.5625201938610662</v>
      </c>
      <c r="AD306" s="31">
        <v>0</v>
      </c>
      <c r="AE306" s="31" t="s">
        <v>352</v>
      </c>
      <c r="AF306" s="30" t="s">
        <v>860</v>
      </c>
      <c r="AG306" s="30" t="s">
        <v>231</v>
      </c>
      <c r="AH306" s="30"/>
      <c r="AI306" s="30"/>
      <c r="AJ306" s="30"/>
      <c r="AK306" s="30"/>
      <c r="AL306" s="30"/>
      <c r="AM306" s="30"/>
      <c r="AN306" s="30"/>
      <c r="AO306" s="26"/>
    </row>
    <row r="307" spans="1:41" ht="12" customHeight="1">
      <c r="A307" s="30" t="s">
        <v>1060</v>
      </c>
      <c r="B307" s="30" t="s">
        <v>1057</v>
      </c>
      <c r="C307" s="26" t="s">
        <v>1058</v>
      </c>
      <c r="D307" s="30" t="s">
        <v>851</v>
      </c>
      <c r="E307" s="31">
        <v>1</v>
      </c>
      <c r="F307" s="31">
        <v>0</v>
      </c>
      <c r="G307" s="30" t="s">
        <v>89</v>
      </c>
      <c r="H307" s="30"/>
      <c r="I307" s="30">
        <v>49</v>
      </c>
      <c r="J307" s="120">
        <v>786</v>
      </c>
      <c r="K307" s="33">
        <v>16.040816326530614</v>
      </c>
      <c r="L307" s="32">
        <v>6.2340966921119589</v>
      </c>
      <c r="M307" s="32">
        <v>6</v>
      </c>
      <c r="N307" s="32">
        <v>38.333333333333336</v>
      </c>
      <c r="O307" s="127">
        <v>0.78231292517006812</v>
      </c>
      <c r="P307" s="32">
        <v>23.666666666666668</v>
      </c>
      <c r="Q307" s="127">
        <v>0.61739130434782608</v>
      </c>
      <c r="R307" s="135">
        <v>20.8</v>
      </c>
      <c r="S307" s="32">
        <v>332.8</v>
      </c>
      <c r="T307" s="138">
        <v>3.4666666666666668</v>
      </c>
      <c r="U307" s="138">
        <v>2.5</v>
      </c>
      <c r="V307" s="32">
        <v>499.76666666666665</v>
      </c>
      <c r="W307" s="120">
        <v>454</v>
      </c>
      <c r="X307" s="127">
        <v>0.4829931972789116</v>
      </c>
      <c r="Y307" s="144">
        <v>62.629346904156073</v>
      </c>
      <c r="Z307" s="164">
        <v>0</v>
      </c>
      <c r="AA307" s="144">
        <v>49.981385589061496</v>
      </c>
      <c r="AB307" s="148">
        <v>492.26666666666671</v>
      </c>
      <c r="AC307" s="157">
        <v>1.5966955579631634</v>
      </c>
      <c r="AD307" s="31">
        <v>0</v>
      </c>
      <c r="AE307" s="31" t="s">
        <v>352</v>
      </c>
      <c r="AF307" s="30" t="s">
        <v>860</v>
      </c>
      <c r="AG307" s="30" t="s">
        <v>231</v>
      </c>
      <c r="AH307" s="30"/>
      <c r="AI307" s="30"/>
      <c r="AJ307" s="30"/>
      <c r="AK307" s="30"/>
      <c r="AL307" s="30"/>
      <c r="AM307" s="30"/>
      <c r="AN307" s="30"/>
      <c r="AO307" s="26"/>
    </row>
    <row r="308" spans="1:41" ht="12" customHeight="1">
      <c r="A308" s="30"/>
      <c r="B308" s="30"/>
      <c r="C308" s="26"/>
      <c r="D308" s="30"/>
      <c r="E308" s="31"/>
      <c r="F308" s="31"/>
      <c r="G308" s="30"/>
      <c r="H308" s="30"/>
      <c r="I308" s="30"/>
      <c r="J308" s="120"/>
      <c r="K308" s="33"/>
      <c r="L308" s="32"/>
      <c r="M308" s="32"/>
      <c r="N308" s="32"/>
      <c r="O308" s="127"/>
      <c r="P308" s="32"/>
      <c r="Q308" s="127"/>
      <c r="R308" s="135"/>
      <c r="S308" s="32"/>
      <c r="T308" s="138"/>
      <c r="U308" s="138"/>
      <c r="V308" s="82"/>
      <c r="W308" s="120"/>
      <c r="X308" s="127"/>
      <c r="Y308" s="144"/>
      <c r="Z308" s="164"/>
      <c r="AA308" s="144"/>
      <c r="AB308" s="148"/>
      <c r="AC308" s="157"/>
      <c r="AD308" s="31"/>
      <c r="AE308" s="31"/>
      <c r="AF308" s="30"/>
      <c r="AG308" s="30"/>
      <c r="AH308" s="30"/>
      <c r="AI308" s="30"/>
      <c r="AJ308" s="30"/>
      <c r="AK308" s="30"/>
      <c r="AL308" s="30"/>
      <c r="AM308" s="30"/>
      <c r="AN308" s="30"/>
      <c r="AO308" s="26"/>
    </row>
    <row r="309" spans="1:41" ht="12" customHeight="1">
      <c r="A309" s="30"/>
      <c r="B309" s="30"/>
      <c r="C309" s="26"/>
      <c r="D309" s="30"/>
      <c r="E309" s="31"/>
      <c r="F309" s="31"/>
      <c r="G309" s="30"/>
      <c r="H309" s="30"/>
      <c r="I309" s="30"/>
      <c r="J309" s="120"/>
      <c r="K309" s="33"/>
      <c r="L309" s="32"/>
      <c r="M309" s="32"/>
      <c r="N309" s="32"/>
      <c r="O309" s="127"/>
      <c r="P309" s="32"/>
      <c r="Q309" s="127"/>
      <c r="R309" s="135"/>
      <c r="S309" s="32"/>
      <c r="T309" s="138"/>
      <c r="U309" s="138"/>
      <c r="V309" s="82"/>
      <c r="W309" s="120"/>
      <c r="X309" s="127"/>
      <c r="Y309" s="144"/>
      <c r="Z309" s="164"/>
      <c r="AA309" s="144"/>
      <c r="AB309" s="148"/>
      <c r="AC309" s="157"/>
      <c r="AD309" s="31"/>
      <c r="AE309" s="31"/>
      <c r="AF309" s="30"/>
      <c r="AG309" s="30"/>
      <c r="AH309" s="30"/>
      <c r="AI309" s="30"/>
      <c r="AJ309" s="30"/>
      <c r="AK309" s="30"/>
      <c r="AL309" s="30"/>
      <c r="AM309" s="30"/>
      <c r="AN309" s="30"/>
      <c r="AO309" s="26"/>
    </row>
    <row r="310" spans="1:41" ht="12" customHeight="1">
      <c r="A310" s="30"/>
      <c r="B310" s="30"/>
      <c r="C310" s="26"/>
      <c r="D310" s="30"/>
      <c r="E310" s="31"/>
      <c r="F310" s="31"/>
      <c r="G310" s="30"/>
      <c r="H310" s="30"/>
      <c r="I310" s="30"/>
      <c r="J310" s="120"/>
      <c r="K310" s="33"/>
      <c r="L310" s="32"/>
      <c r="M310" s="32"/>
      <c r="N310" s="32"/>
      <c r="O310" s="127"/>
      <c r="P310" s="32"/>
      <c r="Q310" s="127"/>
      <c r="R310" s="135"/>
      <c r="S310" s="32"/>
      <c r="T310" s="138"/>
      <c r="U310" s="138"/>
      <c r="V310" s="82"/>
      <c r="W310" s="120"/>
      <c r="X310" s="127"/>
      <c r="Y310" s="144"/>
      <c r="Z310" s="164"/>
      <c r="AA310" s="144"/>
      <c r="AB310" s="148"/>
      <c r="AC310" s="157"/>
      <c r="AD310" s="31"/>
      <c r="AE310" s="31"/>
      <c r="AF310" s="30"/>
      <c r="AG310" s="30"/>
      <c r="AH310" s="30"/>
      <c r="AI310" s="30"/>
      <c r="AJ310" s="30"/>
      <c r="AK310" s="30"/>
      <c r="AL310" s="30"/>
      <c r="AM310" s="30"/>
      <c r="AN310" s="30"/>
      <c r="AO310" s="26"/>
    </row>
    <row r="311" spans="1:41">
      <c r="A311" s="30"/>
      <c r="B311" s="30"/>
      <c r="C311" s="26"/>
      <c r="D311" s="30"/>
      <c r="E311" s="31"/>
      <c r="F311" s="31"/>
      <c r="G311" s="30"/>
      <c r="H311" s="30"/>
      <c r="I311" s="30"/>
      <c r="J311" s="120"/>
      <c r="K311" s="33"/>
      <c r="L311" s="32"/>
      <c r="M311" s="32"/>
      <c r="N311" s="32"/>
      <c r="O311" s="127"/>
      <c r="P311" s="32"/>
      <c r="Q311" s="127"/>
      <c r="R311" s="135"/>
      <c r="S311" s="32"/>
      <c r="T311" s="138"/>
      <c r="U311" s="138"/>
      <c r="V311" s="82"/>
      <c r="W311" s="120"/>
      <c r="X311" s="127"/>
      <c r="Y311" s="144"/>
      <c r="Z311" s="164"/>
      <c r="AA311" s="144"/>
      <c r="AB311" s="148"/>
      <c r="AC311" s="157"/>
      <c r="AD311" s="31"/>
      <c r="AE311" s="31"/>
      <c r="AF311" s="30"/>
      <c r="AG311" s="30"/>
      <c r="AH311" s="30"/>
      <c r="AI311" s="30"/>
      <c r="AJ311" s="30"/>
      <c r="AK311" s="30"/>
      <c r="AL311" s="30"/>
      <c r="AM311" s="30"/>
      <c r="AN311" s="30"/>
      <c r="AO311" s="26"/>
    </row>
    <row r="312" spans="1:41">
      <c r="A312" s="30"/>
      <c r="B312" s="30"/>
      <c r="C312" s="26"/>
      <c r="D312" s="30"/>
      <c r="E312" s="31"/>
      <c r="F312" s="31"/>
      <c r="G312" s="30"/>
      <c r="H312" s="30"/>
      <c r="I312" s="30"/>
      <c r="J312" s="120"/>
      <c r="K312" s="33"/>
      <c r="L312" s="32"/>
      <c r="M312" s="32"/>
      <c r="N312" s="32"/>
      <c r="O312" s="127"/>
      <c r="P312" s="32"/>
      <c r="Q312" s="127"/>
      <c r="R312" s="135"/>
      <c r="S312" s="32"/>
      <c r="T312" s="138"/>
      <c r="U312" s="138"/>
      <c r="V312" s="82"/>
      <c r="W312" s="120"/>
      <c r="X312" s="127"/>
      <c r="Y312" s="144"/>
      <c r="Z312" s="164"/>
      <c r="AA312" s="144"/>
      <c r="AB312" s="148"/>
      <c r="AC312" s="157"/>
      <c r="AD312" s="31"/>
      <c r="AE312" s="31"/>
      <c r="AF312" s="30"/>
      <c r="AG312" s="30"/>
      <c r="AH312" s="30"/>
      <c r="AI312" s="30"/>
      <c r="AJ312" s="30"/>
      <c r="AK312" s="30"/>
      <c r="AL312" s="30"/>
      <c r="AM312" s="30"/>
      <c r="AN312" s="30"/>
      <c r="AO312" s="26"/>
    </row>
    <row r="313" spans="1:41">
      <c r="A313" s="30"/>
      <c r="B313" s="30"/>
      <c r="C313" s="26"/>
      <c r="D313" s="30"/>
      <c r="E313" s="31"/>
      <c r="F313" s="31"/>
      <c r="G313" s="30"/>
      <c r="H313" s="30"/>
      <c r="I313" s="30"/>
      <c r="J313" s="120"/>
      <c r="K313" s="33"/>
      <c r="L313" s="32"/>
      <c r="M313" s="32"/>
      <c r="N313" s="32"/>
      <c r="O313" s="127"/>
      <c r="P313" s="32"/>
      <c r="Q313" s="127"/>
      <c r="R313" s="135"/>
      <c r="S313" s="32"/>
      <c r="T313" s="138"/>
      <c r="U313" s="138"/>
      <c r="V313" s="82"/>
      <c r="W313" s="120"/>
      <c r="X313" s="127"/>
      <c r="Y313" s="144"/>
      <c r="Z313" s="164"/>
      <c r="AA313" s="144"/>
      <c r="AB313" s="148"/>
      <c r="AC313" s="157"/>
      <c r="AD313" s="31"/>
      <c r="AE313" s="31"/>
      <c r="AF313" s="30"/>
      <c r="AG313" s="30"/>
      <c r="AH313" s="30"/>
      <c r="AI313" s="30"/>
      <c r="AJ313" s="30"/>
      <c r="AK313" s="30"/>
      <c r="AL313" s="30"/>
      <c r="AM313" s="30"/>
      <c r="AN313" s="30"/>
      <c r="AO313" s="26"/>
    </row>
    <row r="314" spans="1:41">
      <c r="A314" s="30"/>
      <c r="B314" s="30"/>
      <c r="C314" s="26"/>
      <c r="D314" s="30"/>
      <c r="E314" s="31"/>
      <c r="F314" s="31"/>
      <c r="G314" s="30"/>
      <c r="H314" s="30"/>
      <c r="I314" s="30"/>
      <c r="J314" s="120"/>
      <c r="K314" s="33"/>
      <c r="L314" s="32"/>
      <c r="M314" s="32"/>
      <c r="N314" s="32"/>
      <c r="O314" s="127"/>
      <c r="P314" s="32"/>
      <c r="Q314" s="127"/>
      <c r="R314" s="135"/>
      <c r="S314" s="32"/>
      <c r="T314" s="138"/>
      <c r="U314" s="138"/>
      <c r="V314" s="82"/>
      <c r="W314" s="120"/>
      <c r="X314" s="127"/>
      <c r="Y314" s="144"/>
      <c r="Z314" s="164"/>
      <c r="AA314" s="144"/>
      <c r="AB314" s="148"/>
      <c r="AC314" s="157"/>
      <c r="AD314" s="31"/>
      <c r="AE314" s="31"/>
      <c r="AF314" s="30"/>
      <c r="AG314" s="30"/>
      <c r="AH314" s="30"/>
      <c r="AI314" s="30"/>
      <c r="AJ314" s="30"/>
      <c r="AK314" s="30"/>
      <c r="AL314" s="30"/>
      <c r="AM314" s="30"/>
      <c r="AN314" s="30"/>
      <c r="AO314" s="26"/>
    </row>
    <row r="315" spans="1:41">
      <c r="A315" s="30"/>
      <c r="B315" s="30"/>
      <c r="C315" s="26"/>
      <c r="D315" s="30"/>
      <c r="E315" s="31"/>
      <c r="F315" s="31"/>
      <c r="G315" s="30"/>
      <c r="H315" s="30"/>
      <c r="I315" s="30"/>
      <c r="J315" s="120"/>
      <c r="K315" s="33"/>
      <c r="L315" s="32"/>
      <c r="M315" s="32"/>
      <c r="N315" s="32"/>
      <c r="O315" s="127"/>
      <c r="P315" s="32"/>
      <c r="Q315" s="127"/>
      <c r="R315" s="135"/>
      <c r="S315" s="32"/>
      <c r="T315" s="138"/>
      <c r="U315" s="138"/>
      <c r="V315" s="82"/>
      <c r="W315" s="120"/>
      <c r="X315" s="127"/>
      <c r="Y315" s="144"/>
      <c r="Z315" s="164"/>
      <c r="AA315" s="144"/>
      <c r="AB315" s="148"/>
      <c r="AC315" s="157"/>
      <c r="AD315" s="31"/>
      <c r="AE315" s="31"/>
      <c r="AF315" s="30"/>
      <c r="AG315" s="30"/>
      <c r="AH315" s="30"/>
      <c r="AI315" s="30"/>
      <c r="AJ315" s="30"/>
      <c r="AK315" s="30"/>
      <c r="AL315" s="30"/>
      <c r="AM315" s="30"/>
      <c r="AN315" s="30"/>
      <c r="AO315" s="26"/>
    </row>
    <row r="316" spans="1:41">
      <c r="A316" s="30"/>
      <c r="B316" s="30"/>
      <c r="C316" s="26"/>
      <c r="D316" s="30"/>
      <c r="E316" s="31"/>
      <c r="F316" s="31"/>
      <c r="G316" s="30"/>
      <c r="H316" s="30"/>
      <c r="I316" s="30"/>
      <c r="J316" s="120"/>
      <c r="K316" s="33"/>
      <c r="L316" s="32"/>
      <c r="M316" s="32"/>
      <c r="N316" s="32"/>
      <c r="O316" s="127"/>
      <c r="P316" s="32"/>
      <c r="Q316" s="127"/>
      <c r="R316" s="135"/>
      <c r="S316" s="32"/>
      <c r="T316" s="138"/>
      <c r="U316" s="138"/>
      <c r="V316" s="82"/>
      <c r="W316" s="120"/>
      <c r="X316" s="127"/>
      <c r="Y316" s="144"/>
      <c r="Z316" s="164"/>
      <c r="AA316" s="144"/>
      <c r="AB316" s="148"/>
      <c r="AC316" s="157"/>
      <c r="AD316" s="31"/>
      <c r="AE316" s="31"/>
      <c r="AF316" s="30"/>
      <c r="AG316" s="30"/>
      <c r="AH316" s="30"/>
      <c r="AI316" s="30"/>
      <c r="AJ316" s="30"/>
      <c r="AK316" s="30"/>
      <c r="AL316" s="30"/>
      <c r="AM316" s="30"/>
      <c r="AN316" s="30"/>
      <c r="AO316" s="26"/>
    </row>
    <row r="317" spans="1:41">
      <c r="A317" s="30"/>
      <c r="B317" s="30"/>
      <c r="C317" s="26"/>
      <c r="D317" s="30"/>
      <c r="E317" s="31"/>
      <c r="F317" s="31"/>
      <c r="G317" s="30"/>
      <c r="H317" s="30"/>
      <c r="I317" s="30"/>
      <c r="J317" s="120"/>
      <c r="K317" s="33"/>
      <c r="L317" s="32"/>
      <c r="M317" s="32"/>
      <c r="N317" s="32"/>
      <c r="O317" s="127"/>
      <c r="P317" s="32"/>
      <c r="Q317" s="127"/>
      <c r="R317" s="135"/>
      <c r="S317" s="32"/>
      <c r="T317" s="138"/>
      <c r="U317" s="138"/>
      <c r="V317" s="82"/>
      <c r="W317" s="120"/>
      <c r="X317" s="127"/>
      <c r="Y317" s="144"/>
      <c r="Z317" s="164"/>
      <c r="AA317" s="144"/>
      <c r="AB317" s="148"/>
      <c r="AC317" s="157"/>
      <c r="AD317" s="31"/>
      <c r="AE317" s="31"/>
      <c r="AF317" s="30"/>
      <c r="AG317" s="30"/>
      <c r="AH317" s="30"/>
      <c r="AI317" s="30"/>
      <c r="AJ317" s="30"/>
      <c r="AK317" s="30"/>
      <c r="AL317" s="30"/>
      <c r="AM317" s="30"/>
      <c r="AN317" s="30"/>
      <c r="AO317" s="26"/>
    </row>
    <row r="318" spans="1:41">
      <c r="A318" s="30"/>
      <c r="B318" s="30"/>
      <c r="C318" s="26"/>
      <c r="D318" s="30"/>
      <c r="E318" s="31"/>
      <c r="F318" s="31"/>
      <c r="G318" s="30"/>
      <c r="H318" s="30"/>
      <c r="I318" s="30"/>
      <c r="J318" s="120"/>
      <c r="K318" s="33"/>
      <c r="L318" s="32"/>
      <c r="M318" s="32"/>
      <c r="N318" s="32"/>
      <c r="O318" s="127"/>
      <c r="P318" s="32"/>
      <c r="Q318" s="127"/>
      <c r="R318" s="135"/>
      <c r="S318" s="32"/>
      <c r="T318" s="138"/>
      <c r="U318" s="138"/>
      <c r="V318" s="82"/>
      <c r="W318" s="120"/>
      <c r="X318" s="127"/>
      <c r="Y318" s="144"/>
      <c r="Z318" s="164"/>
      <c r="AA318" s="144"/>
      <c r="AB318" s="148"/>
      <c r="AC318" s="157"/>
      <c r="AD318" s="31"/>
      <c r="AE318" s="31"/>
      <c r="AF318" s="30"/>
      <c r="AG318" s="30"/>
      <c r="AH318" s="30"/>
      <c r="AI318" s="30"/>
      <c r="AJ318" s="30"/>
      <c r="AK318" s="30"/>
      <c r="AL318" s="30"/>
      <c r="AM318" s="30"/>
      <c r="AN318" s="30"/>
      <c r="AO318" s="26"/>
    </row>
    <row r="319" spans="1:41">
      <c r="A319" s="30"/>
      <c r="B319" s="30"/>
      <c r="C319" s="26"/>
      <c r="D319" s="30"/>
      <c r="E319" s="31"/>
      <c r="F319" s="31"/>
      <c r="G319" s="30"/>
      <c r="H319" s="30"/>
      <c r="I319" s="30"/>
      <c r="J319" s="120"/>
      <c r="K319" s="33"/>
      <c r="L319" s="32"/>
      <c r="M319" s="32"/>
      <c r="N319" s="32"/>
      <c r="O319" s="127"/>
      <c r="P319" s="32"/>
      <c r="Q319" s="127"/>
      <c r="R319" s="135"/>
      <c r="S319" s="32"/>
      <c r="T319" s="138"/>
      <c r="U319" s="138"/>
      <c r="V319" s="82"/>
      <c r="W319" s="120"/>
      <c r="X319" s="127"/>
      <c r="Y319" s="144"/>
      <c r="Z319" s="164"/>
      <c r="AA319" s="144"/>
      <c r="AB319" s="148"/>
      <c r="AC319" s="157"/>
      <c r="AD319" s="31"/>
      <c r="AE319" s="31"/>
      <c r="AF319" s="30"/>
      <c r="AG319" s="30"/>
      <c r="AH319" s="30"/>
      <c r="AI319" s="30"/>
      <c r="AJ319" s="30"/>
      <c r="AK319" s="30"/>
      <c r="AL319" s="30"/>
      <c r="AM319" s="30"/>
      <c r="AN319" s="30"/>
      <c r="AO319" s="26"/>
    </row>
    <row r="320" spans="1:41">
      <c r="A320" s="26"/>
      <c r="B320" s="30"/>
      <c r="C320" s="26"/>
      <c r="D320" s="30"/>
      <c r="E320" s="31"/>
      <c r="F320" s="31"/>
      <c r="G320" s="30"/>
      <c r="H320" s="30"/>
      <c r="I320" s="30"/>
      <c r="J320" s="120"/>
      <c r="K320" s="33"/>
      <c r="L320" s="32"/>
      <c r="M320" s="32"/>
      <c r="N320" s="32"/>
      <c r="O320" s="127"/>
      <c r="P320" s="32"/>
      <c r="Q320" s="127"/>
      <c r="R320" s="135"/>
      <c r="S320" s="32"/>
      <c r="T320" s="138"/>
      <c r="U320" s="138"/>
      <c r="V320" s="82"/>
      <c r="W320" s="120"/>
      <c r="X320" s="127"/>
      <c r="Y320" s="144"/>
      <c r="Z320" s="164"/>
      <c r="AA320" s="144"/>
      <c r="AB320" s="148"/>
      <c r="AC320" s="157"/>
      <c r="AD320" s="31"/>
      <c r="AE320" s="31"/>
      <c r="AF320" s="30"/>
      <c r="AG320" s="30"/>
      <c r="AH320" s="30"/>
      <c r="AI320" s="30"/>
      <c r="AJ320" s="30"/>
      <c r="AK320" s="30"/>
      <c r="AL320" s="30"/>
      <c r="AM320" s="30"/>
      <c r="AN320" s="30"/>
      <c r="AO320" s="26"/>
    </row>
    <row r="321" spans="1:41">
      <c r="A321" s="26"/>
      <c r="B321" s="30"/>
      <c r="C321" s="26"/>
      <c r="D321" s="30"/>
      <c r="E321" s="31"/>
      <c r="F321" s="31"/>
      <c r="G321" s="30"/>
      <c r="H321" s="30"/>
      <c r="I321" s="30"/>
      <c r="J321" s="120"/>
      <c r="K321" s="33"/>
      <c r="L321" s="32"/>
      <c r="M321" s="32"/>
      <c r="N321" s="32"/>
      <c r="O321" s="127"/>
      <c r="P321" s="32"/>
      <c r="Q321" s="127"/>
      <c r="R321" s="135"/>
      <c r="S321" s="32"/>
      <c r="T321" s="138"/>
      <c r="U321" s="138"/>
      <c r="V321" s="82"/>
      <c r="W321" s="120"/>
      <c r="X321" s="127"/>
      <c r="Y321" s="144"/>
      <c r="Z321" s="164"/>
      <c r="AA321" s="144"/>
      <c r="AB321" s="148"/>
      <c r="AC321" s="157"/>
      <c r="AD321" s="31"/>
      <c r="AE321" s="31"/>
      <c r="AF321" s="30"/>
      <c r="AG321" s="30"/>
      <c r="AH321" s="30"/>
      <c r="AI321" s="30"/>
      <c r="AJ321" s="30"/>
      <c r="AK321" s="30"/>
      <c r="AL321" s="30"/>
      <c r="AM321" s="30"/>
      <c r="AN321" s="30"/>
      <c r="AO321" s="26"/>
    </row>
    <row r="322" spans="1:41">
      <c r="A322" s="26"/>
      <c r="B322" s="30"/>
      <c r="C322" s="26"/>
      <c r="D322" s="30"/>
      <c r="E322" s="31"/>
      <c r="F322" s="31"/>
      <c r="G322" s="30"/>
      <c r="H322" s="30"/>
      <c r="I322" s="30"/>
      <c r="J322" s="120"/>
      <c r="K322" s="33"/>
      <c r="L322" s="32"/>
      <c r="M322" s="32"/>
      <c r="N322" s="32"/>
      <c r="O322" s="127"/>
      <c r="P322" s="32"/>
      <c r="Q322" s="127"/>
      <c r="R322" s="135"/>
      <c r="S322" s="32"/>
      <c r="T322" s="138"/>
      <c r="U322" s="138"/>
      <c r="V322" s="82"/>
      <c r="W322" s="120"/>
      <c r="X322" s="127"/>
      <c r="Y322" s="144"/>
      <c r="Z322" s="164"/>
      <c r="AA322" s="144"/>
      <c r="AB322" s="148"/>
      <c r="AC322" s="157"/>
      <c r="AD322" s="31"/>
      <c r="AE322" s="31"/>
      <c r="AF322" s="30"/>
      <c r="AG322" s="30"/>
      <c r="AH322" s="30"/>
      <c r="AI322" s="30"/>
      <c r="AJ322" s="30"/>
      <c r="AK322" s="30"/>
      <c r="AL322" s="30"/>
      <c r="AM322" s="30"/>
      <c r="AN322" s="30"/>
      <c r="AO322" s="26"/>
    </row>
    <row r="323" spans="1:41">
      <c r="A323" s="26"/>
      <c r="B323" s="30"/>
      <c r="C323" s="26"/>
      <c r="D323" s="30"/>
      <c r="E323" s="31"/>
      <c r="F323" s="31"/>
      <c r="G323" s="30"/>
      <c r="H323" s="30"/>
      <c r="I323" s="30"/>
      <c r="J323" s="120"/>
      <c r="K323" s="33"/>
      <c r="L323" s="32"/>
      <c r="M323" s="32"/>
      <c r="N323" s="32"/>
      <c r="O323" s="127"/>
      <c r="P323" s="32"/>
      <c r="Q323" s="127"/>
      <c r="R323" s="135"/>
      <c r="S323" s="32"/>
      <c r="T323" s="138"/>
      <c r="U323" s="138"/>
      <c r="V323" s="82"/>
      <c r="W323" s="120"/>
      <c r="X323" s="127"/>
      <c r="Y323" s="144"/>
      <c r="Z323" s="164"/>
      <c r="AA323" s="144"/>
      <c r="AB323" s="148"/>
      <c r="AC323" s="157"/>
      <c r="AD323" s="31"/>
      <c r="AE323" s="31"/>
      <c r="AF323" s="30"/>
      <c r="AG323" s="30"/>
      <c r="AH323" s="30"/>
      <c r="AI323" s="30"/>
      <c r="AJ323" s="30"/>
      <c r="AK323" s="30"/>
      <c r="AL323" s="30"/>
      <c r="AM323" s="30"/>
      <c r="AN323" s="30"/>
      <c r="AO323" s="26"/>
    </row>
    <row r="324" spans="1:41">
      <c r="A324" s="26"/>
      <c r="B324" s="30"/>
      <c r="C324" s="26"/>
      <c r="D324" s="30"/>
      <c r="E324" s="31"/>
      <c r="F324" s="31"/>
      <c r="G324" s="30"/>
      <c r="H324" s="30"/>
      <c r="I324" s="30"/>
      <c r="J324" s="120"/>
      <c r="K324" s="33"/>
      <c r="L324" s="32"/>
      <c r="M324" s="32"/>
      <c r="N324" s="32"/>
      <c r="O324" s="127"/>
      <c r="P324" s="32"/>
      <c r="Q324" s="127"/>
      <c r="R324" s="135"/>
      <c r="S324" s="32"/>
      <c r="T324" s="138"/>
      <c r="U324" s="138"/>
      <c r="V324" s="82"/>
      <c r="W324" s="120"/>
      <c r="X324" s="127"/>
      <c r="Y324" s="144"/>
      <c r="Z324" s="164"/>
      <c r="AA324" s="144"/>
      <c r="AB324" s="148"/>
      <c r="AC324" s="157"/>
      <c r="AD324" s="31"/>
      <c r="AE324" s="31"/>
      <c r="AF324" s="30"/>
      <c r="AG324" s="30"/>
      <c r="AH324" s="30"/>
      <c r="AI324" s="30"/>
      <c r="AJ324" s="30"/>
      <c r="AK324" s="30"/>
      <c r="AL324" s="30"/>
      <c r="AM324" s="30"/>
      <c r="AN324" s="30"/>
      <c r="AO324" s="26"/>
    </row>
    <row r="325" spans="1:41">
      <c r="A325" s="26"/>
      <c r="B325" s="30"/>
      <c r="C325" s="26"/>
      <c r="D325" s="30"/>
      <c r="E325" s="31"/>
      <c r="F325" s="31"/>
      <c r="G325" s="30"/>
      <c r="H325" s="30"/>
      <c r="I325" s="30"/>
      <c r="J325" s="120"/>
      <c r="K325" s="33"/>
      <c r="L325" s="32"/>
      <c r="M325" s="32"/>
      <c r="N325" s="32"/>
      <c r="O325" s="127"/>
      <c r="P325" s="32"/>
      <c r="Q325" s="127"/>
      <c r="R325" s="135"/>
      <c r="S325" s="32"/>
      <c r="T325" s="138"/>
      <c r="U325" s="138"/>
      <c r="V325" s="82"/>
      <c r="W325" s="120"/>
      <c r="X325" s="127"/>
      <c r="Y325" s="144"/>
      <c r="Z325" s="164"/>
      <c r="AA325" s="144"/>
      <c r="AB325" s="148"/>
      <c r="AC325" s="157"/>
      <c r="AD325" s="31"/>
      <c r="AE325" s="31"/>
      <c r="AF325" s="30"/>
      <c r="AG325" s="30"/>
      <c r="AH325" s="30"/>
      <c r="AI325" s="30"/>
      <c r="AJ325" s="30"/>
      <c r="AK325" s="30"/>
      <c r="AL325" s="30"/>
      <c r="AM325" s="30"/>
      <c r="AN325" s="30"/>
      <c r="AO325" s="26"/>
    </row>
    <row r="326" spans="1:41" ht="12" customHeight="1">
      <c r="A326" s="26"/>
      <c r="B326" s="30"/>
      <c r="C326" s="26"/>
      <c r="D326" s="30"/>
      <c r="E326" s="31"/>
      <c r="F326" s="31"/>
      <c r="G326" s="30"/>
      <c r="H326" s="30"/>
      <c r="I326" s="30"/>
      <c r="J326" s="120"/>
      <c r="K326" s="33"/>
      <c r="L326" s="32"/>
      <c r="M326" s="32"/>
      <c r="N326" s="32"/>
      <c r="O326" s="127"/>
      <c r="P326" s="32"/>
      <c r="Q326" s="127"/>
      <c r="R326" s="135"/>
      <c r="S326" s="32"/>
      <c r="T326" s="138"/>
      <c r="U326" s="138"/>
      <c r="V326" s="82"/>
      <c r="W326" s="120"/>
      <c r="X326" s="127"/>
      <c r="Y326" s="144"/>
      <c r="Z326" s="164"/>
      <c r="AA326" s="144"/>
      <c r="AB326" s="148"/>
      <c r="AC326" s="157"/>
      <c r="AD326" s="31"/>
      <c r="AE326" s="31"/>
      <c r="AF326" s="30"/>
      <c r="AG326" s="30"/>
      <c r="AH326" s="30"/>
      <c r="AI326" s="30"/>
      <c r="AJ326" s="30"/>
      <c r="AK326" s="30"/>
      <c r="AL326" s="30"/>
      <c r="AM326" s="30"/>
      <c r="AN326" s="30"/>
      <c r="AO326" s="26"/>
    </row>
    <row r="327" spans="1:41">
      <c r="A327" s="26"/>
      <c r="B327" s="30"/>
      <c r="C327" s="26"/>
      <c r="D327" s="30"/>
      <c r="E327" s="31"/>
      <c r="F327" s="31"/>
      <c r="G327" s="30"/>
      <c r="H327" s="30"/>
      <c r="I327" s="30"/>
      <c r="J327" s="120"/>
      <c r="K327" s="33"/>
      <c r="L327" s="32"/>
      <c r="M327" s="32"/>
      <c r="N327" s="32"/>
      <c r="O327" s="127"/>
      <c r="P327" s="32"/>
      <c r="Q327" s="127"/>
      <c r="R327" s="135"/>
      <c r="S327" s="32"/>
      <c r="T327" s="138"/>
      <c r="U327" s="138"/>
      <c r="V327" s="82"/>
      <c r="W327" s="120"/>
      <c r="X327" s="127"/>
      <c r="Y327" s="144"/>
      <c r="Z327" s="164"/>
      <c r="AA327" s="144"/>
      <c r="AB327" s="148"/>
      <c r="AC327" s="157"/>
      <c r="AD327" s="31"/>
      <c r="AE327" s="31"/>
      <c r="AF327" s="30"/>
      <c r="AG327" s="30"/>
      <c r="AH327" s="30"/>
      <c r="AI327" s="30"/>
      <c r="AJ327" s="30"/>
      <c r="AK327" s="30"/>
      <c r="AL327" s="30"/>
      <c r="AM327" s="30"/>
      <c r="AN327" s="30"/>
      <c r="AO327" s="26"/>
    </row>
    <row r="328" spans="1:41">
      <c r="A328" s="26"/>
      <c r="B328" s="30"/>
      <c r="C328" s="26"/>
      <c r="D328" s="30"/>
      <c r="E328" s="31"/>
      <c r="F328" s="31"/>
      <c r="G328" s="30"/>
      <c r="H328" s="30"/>
      <c r="I328" s="30"/>
      <c r="J328" s="120"/>
      <c r="K328" s="33"/>
      <c r="L328" s="32"/>
      <c r="M328" s="32"/>
      <c r="N328" s="32"/>
      <c r="O328" s="127"/>
      <c r="P328" s="32"/>
      <c r="Q328" s="127"/>
      <c r="R328" s="135"/>
      <c r="S328" s="32"/>
      <c r="T328" s="138"/>
      <c r="U328" s="138"/>
      <c r="V328" s="82"/>
      <c r="W328" s="120"/>
      <c r="X328" s="127"/>
      <c r="Y328" s="144"/>
      <c r="Z328" s="164"/>
      <c r="AA328" s="144"/>
      <c r="AB328" s="148"/>
      <c r="AC328" s="157"/>
      <c r="AD328" s="31"/>
      <c r="AE328" s="31"/>
      <c r="AF328" s="30"/>
      <c r="AG328" s="30"/>
      <c r="AH328" s="30"/>
      <c r="AI328" s="30"/>
      <c r="AJ328" s="30"/>
      <c r="AK328" s="30"/>
      <c r="AL328" s="30"/>
      <c r="AM328" s="30"/>
      <c r="AN328" s="30"/>
      <c r="AO328" s="26"/>
    </row>
    <row r="329" spans="1:41">
      <c r="A329" s="26"/>
      <c r="B329" s="30"/>
      <c r="C329" s="26"/>
      <c r="D329" s="30"/>
      <c r="E329" s="31"/>
      <c r="F329" s="31"/>
      <c r="G329" s="30"/>
      <c r="H329" s="30"/>
      <c r="I329" s="30"/>
      <c r="J329" s="120"/>
      <c r="K329" s="33"/>
      <c r="L329" s="32"/>
      <c r="M329" s="32"/>
      <c r="N329" s="32"/>
      <c r="O329" s="127"/>
      <c r="P329" s="32"/>
      <c r="Q329" s="127"/>
      <c r="R329" s="135"/>
      <c r="S329" s="32"/>
      <c r="T329" s="138"/>
      <c r="U329" s="138"/>
      <c r="V329" s="82"/>
      <c r="W329" s="120"/>
      <c r="X329" s="127"/>
      <c r="Y329" s="144"/>
      <c r="Z329" s="164"/>
      <c r="AA329" s="144"/>
      <c r="AB329" s="148"/>
      <c r="AC329" s="157"/>
      <c r="AD329" s="31"/>
      <c r="AE329" s="31"/>
      <c r="AF329" s="30"/>
      <c r="AG329" s="30"/>
      <c r="AH329" s="30"/>
      <c r="AI329" s="30"/>
      <c r="AJ329" s="30"/>
      <c r="AK329" s="30"/>
      <c r="AL329" s="30"/>
      <c r="AM329" s="30"/>
      <c r="AN329" s="30"/>
      <c r="AO329" s="26"/>
    </row>
    <row r="330" spans="1:41">
      <c r="A330" s="26"/>
      <c r="B330" s="30"/>
      <c r="C330" s="26"/>
      <c r="D330" s="30"/>
      <c r="E330" s="31"/>
      <c r="F330" s="31"/>
      <c r="G330" s="30"/>
      <c r="H330" s="30"/>
      <c r="I330" s="30"/>
      <c r="J330" s="120"/>
      <c r="K330" s="33"/>
      <c r="L330" s="32"/>
      <c r="M330" s="32"/>
      <c r="N330" s="32"/>
      <c r="O330" s="127"/>
      <c r="P330" s="32"/>
      <c r="Q330" s="127"/>
      <c r="R330" s="135"/>
      <c r="S330" s="32"/>
      <c r="T330" s="138"/>
      <c r="U330" s="138"/>
      <c r="V330" s="82"/>
      <c r="W330" s="120"/>
      <c r="X330" s="127"/>
      <c r="Y330" s="144"/>
      <c r="Z330" s="164"/>
      <c r="AA330" s="144"/>
      <c r="AB330" s="148"/>
      <c r="AC330" s="157"/>
      <c r="AD330" s="31"/>
      <c r="AE330" s="31"/>
      <c r="AF330" s="30"/>
      <c r="AG330" s="30"/>
      <c r="AH330" s="30"/>
      <c r="AI330" s="30"/>
      <c r="AJ330" s="30"/>
      <c r="AK330" s="30"/>
      <c r="AL330" s="30"/>
      <c r="AM330" s="30"/>
      <c r="AN330" s="30"/>
      <c r="AO330" s="26"/>
    </row>
    <row r="331" spans="1:41">
      <c r="A331" s="26"/>
      <c r="B331" s="30"/>
      <c r="C331" s="26"/>
      <c r="D331" s="30"/>
      <c r="E331" s="31"/>
      <c r="F331" s="31"/>
      <c r="G331" s="30"/>
      <c r="H331" s="30"/>
      <c r="I331" s="30"/>
      <c r="J331" s="120"/>
      <c r="K331" s="33"/>
      <c r="L331" s="32"/>
      <c r="M331" s="32"/>
      <c r="N331" s="32"/>
      <c r="O331" s="127"/>
      <c r="P331" s="32"/>
      <c r="Q331" s="127"/>
      <c r="R331" s="135"/>
      <c r="S331" s="32"/>
      <c r="T331" s="138"/>
      <c r="U331" s="138"/>
      <c r="V331" s="82"/>
      <c r="W331" s="120"/>
      <c r="X331" s="127"/>
      <c r="Y331" s="144"/>
      <c r="Z331" s="164"/>
      <c r="AA331" s="144"/>
      <c r="AB331" s="148"/>
      <c r="AC331" s="157"/>
      <c r="AD331" s="31"/>
      <c r="AE331" s="31"/>
      <c r="AF331" s="30"/>
      <c r="AG331" s="30"/>
      <c r="AH331" s="30"/>
      <c r="AI331" s="30"/>
      <c r="AJ331" s="30"/>
      <c r="AK331" s="30"/>
      <c r="AL331" s="30"/>
      <c r="AM331" s="30"/>
      <c r="AN331" s="30"/>
      <c r="AO331" s="26"/>
    </row>
    <row r="332" spans="1:41">
      <c r="A332" s="26"/>
      <c r="B332" s="30"/>
      <c r="C332" s="26"/>
      <c r="D332" s="30"/>
      <c r="E332" s="31"/>
      <c r="F332" s="31"/>
      <c r="G332" s="30"/>
      <c r="H332" s="30"/>
      <c r="I332" s="30"/>
      <c r="J332" s="120"/>
      <c r="K332" s="33"/>
      <c r="L332" s="32"/>
      <c r="M332" s="32"/>
      <c r="N332" s="32"/>
      <c r="O332" s="127"/>
      <c r="P332" s="32"/>
      <c r="Q332" s="127"/>
      <c r="R332" s="135"/>
      <c r="S332" s="32"/>
      <c r="T332" s="138"/>
      <c r="U332" s="138"/>
      <c r="V332" s="82"/>
      <c r="W332" s="120"/>
      <c r="X332" s="127"/>
      <c r="Y332" s="144"/>
      <c r="Z332" s="164"/>
      <c r="AA332" s="144"/>
      <c r="AB332" s="148"/>
      <c r="AC332" s="157"/>
      <c r="AD332" s="31"/>
      <c r="AE332" s="31"/>
      <c r="AF332" s="30"/>
      <c r="AG332" s="30"/>
      <c r="AH332" s="30"/>
      <c r="AI332" s="30"/>
      <c r="AJ332" s="30"/>
      <c r="AK332" s="30"/>
      <c r="AL332" s="30"/>
      <c r="AM332" s="30"/>
      <c r="AN332" s="30"/>
      <c r="AO332" s="26"/>
    </row>
    <row r="333" spans="1:41">
      <c r="A333" s="26"/>
      <c r="B333" s="30"/>
      <c r="C333" s="26"/>
      <c r="D333" s="30"/>
      <c r="E333" s="31"/>
      <c r="F333" s="31"/>
      <c r="G333" s="30"/>
      <c r="H333" s="30"/>
      <c r="I333" s="30"/>
      <c r="J333" s="120"/>
      <c r="K333" s="33"/>
      <c r="L333" s="32"/>
      <c r="M333" s="32"/>
      <c r="N333" s="32"/>
      <c r="O333" s="127"/>
      <c r="P333" s="32"/>
      <c r="Q333" s="127"/>
      <c r="R333" s="135"/>
      <c r="S333" s="32"/>
      <c r="T333" s="138"/>
      <c r="U333" s="138"/>
      <c r="V333" s="82"/>
      <c r="W333" s="120"/>
      <c r="X333" s="127"/>
      <c r="Y333" s="144"/>
      <c r="Z333" s="164"/>
      <c r="AA333" s="144"/>
      <c r="AB333" s="148"/>
      <c r="AC333" s="157"/>
      <c r="AD333" s="31"/>
      <c r="AE333" s="31"/>
      <c r="AF333" s="30"/>
      <c r="AG333" s="30"/>
      <c r="AH333" s="30"/>
      <c r="AI333" s="30"/>
      <c r="AJ333" s="30"/>
      <c r="AK333" s="30"/>
      <c r="AL333" s="30"/>
      <c r="AM333" s="30"/>
      <c r="AN333" s="30"/>
      <c r="AO333" s="26"/>
    </row>
    <row r="334" spans="1:41">
      <c r="A334" s="26"/>
      <c r="B334" s="30"/>
      <c r="C334" s="26"/>
      <c r="D334" s="30"/>
      <c r="E334" s="31"/>
      <c r="F334" s="31"/>
      <c r="G334" s="30"/>
      <c r="H334" s="30"/>
      <c r="I334" s="30"/>
      <c r="J334" s="120"/>
      <c r="K334" s="33"/>
      <c r="L334" s="32"/>
      <c r="M334" s="32"/>
      <c r="N334" s="32"/>
      <c r="O334" s="127"/>
      <c r="P334" s="32"/>
      <c r="Q334" s="127"/>
      <c r="R334" s="135"/>
      <c r="S334" s="32"/>
      <c r="T334" s="138"/>
      <c r="U334" s="138"/>
      <c r="V334" s="82"/>
      <c r="W334" s="120"/>
      <c r="X334" s="127"/>
      <c r="Y334" s="144"/>
      <c r="Z334" s="164"/>
      <c r="AA334" s="144"/>
      <c r="AB334" s="148"/>
      <c r="AC334" s="157"/>
      <c r="AD334" s="31"/>
      <c r="AE334" s="31"/>
      <c r="AF334" s="30"/>
      <c r="AG334" s="30"/>
      <c r="AH334" s="30"/>
      <c r="AI334" s="30"/>
      <c r="AJ334" s="30"/>
      <c r="AK334" s="30"/>
      <c r="AL334" s="30"/>
      <c r="AM334" s="30"/>
      <c r="AN334" s="30"/>
      <c r="AO334" s="26"/>
    </row>
    <row r="335" spans="1:41">
      <c r="A335" s="26"/>
      <c r="B335" s="30"/>
      <c r="C335" s="26"/>
      <c r="D335" s="30"/>
      <c r="E335" s="31"/>
      <c r="F335" s="31"/>
      <c r="G335" s="30"/>
      <c r="H335" s="30"/>
      <c r="I335" s="30"/>
      <c r="J335" s="120"/>
      <c r="K335" s="33"/>
      <c r="L335" s="32"/>
      <c r="M335" s="32"/>
      <c r="N335" s="32"/>
      <c r="O335" s="127"/>
      <c r="P335" s="32"/>
      <c r="Q335" s="127"/>
      <c r="R335" s="135"/>
      <c r="S335" s="32"/>
      <c r="T335" s="138"/>
      <c r="U335" s="138"/>
      <c r="V335" s="82"/>
      <c r="W335" s="120"/>
      <c r="X335" s="127"/>
      <c r="Y335" s="144"/>
      <c r="Z335" s="164"/>
      <c r="AA335" s="144"/>
      <c r="AB335" s="148"/>
      <c r="AC335" s="157"/>
      <c r="AD335" s="31"/>
      <c r="AE335" s="31"/>
      <c r="AF335" s="30"/>
      <c r="AG335" s="30"/>
      <c r="AH335" s="30"/>
      <c r="AI335" s="30"/>
      <c r="AJ335" s="30"/>
      <c r="AK335" s="30"/>
      <c r="AL335" s="30"/>
      <c r="AM335" s="30"/>
      <c r="AN335" s="30"/>
      <c r="AO335" s="26"/>
    </row>
    <row r="336" spans="1:41">
      <c r="A336" s="26"/>
      <c r="B336" s="30"/>
      <c r="C336" s="26"/>
      <c r="D336" s="30"/>
      <c r="E336" s="31"/>
      <c r="F336" s="31"/>
      <c r="G336" s="30"/>
      <c r="H336" s="30"/>
      <c r="I336" s="30"/>
      <c r="J336" s="120"/>
      <c r="K336" s="33"/>
      <c r="L336" s="32"/>
      <c r="M336" s="32"/>
      <c r="N336" s="32"/>
      <c r="O336" s="127"/>
      <c r="P336" s="32"/>
      <c r="Q336" s="127"/>
      <c r="R336" s="135"/>
      <c r="S336" s="32"/>
      <c r="T336" s="138"/>
      <c r="U336" s="138"/>
      <c r="V336" s="82"/>
      <c r="W336" s="120"/>
      <c r="X336" s="127"/>
      <c r="Y336" s="144"/>
      <c r="Z336" s="164"/>
      <c r="AA336" s="144"/>
      <c r="AB336" s="148"/>
      <c r="AC336" s="157"/>
      <c r="AD336" s="31"/>
      <c r="AE336" s="31"/>
      <c r="AF336" s="30"/>
      <c r="AG336" s="30"/>
      <c r="AH336" s="30"/>
      <c r="AI336" s="30"/>
      <c r="AJ336" s="30"/>
      <c r="AK336" s="30"/>
      <c r="AL336" s="30"/>
      <c r="AM336" s="30"/>
      <c r="AN336" s="30"/>
      <c r="AO336" s="26"/>
    </row>
    <row r="337" spans="1:41">
      <c r="A337" s="26"/>
      <c r="B337" s="30"/>
      <c r="C337" s="26"/>
      <c r="D337" s="30"/>
      <c r="E337" s="31"/>
      <c r="F337" s="31"/>
      <c r="G337" s="30"/>
      <c r="H337" s="30"/>
      <c r="I337" s="30"/>
      <c r="J337" s="120"/>
      <c r="K337" s="33"/>
      <c r="L337" s="32"/>
      <c r="M337" s="32"/>
      <c r="N337" s="32"/>
      <c r="O337" s="127"/>
      <c r="P337" s="32"/>
      <c r="Q337" s="127"/>
      <c r="R337" s="135"/>
      <c r="S337" s="32"/>
      <c r="T337" s="138"/>
      <c r="U337" s="138"/>
      <c r="V337" s="82"/>
      <c r="W337" s="120"/>
      <c r="X337" s="127"/>
      <c r="Y337" s="144"/>
      <c r="Z337" s="164"/>
      <c r="AA337" s="144"/>
      <c r="AB337" s="148"/>
      <c r="AC337" s="157"/>
      <c r="AD337" s="31"/>
      <c r="AE337" s="31"/>
      <c r="AF337" s="30"/>
      <c r="AG337" s="30"/>
      <c r="AH337" s="30"/>
      <c r="AI337" s="30"/>
      <c r="AJ337" s="30"/>
      <c r="AK337" s="30"/>
      <c r="AL337" s="30"/>
      <c r="AM337" s="30"/>
      <c r="AN337" s="30"/>
      <c r="AO337" s="26"/>
    </row>
    <row r="338" spans="1:41">
      <c r="A338" s="26"/>
      <c r="B338" s="30"/>
      <c r="C338" s="26"/>
      <c r="D338" s="30"/>
      <c r="E338" s="31"/>
      <c r="F338" s="31"/>
      <c r="G338" s="30"/>
      <c r="H338" s="30"/>
      <c r="I338" s="30"/>
      <c r="J338" s="120"/>
      <c r="K338" s="33"/>
      <c r="L338" s="32"/>
      <c r="M338" s="32"/>
      <c r="N338" s="32"/>
      <c r="O338" s="127"/>
      <c r="P338" s="32"/>
      <c r="Q338" s="127"/>
      <c r="R338" s="135"/>
      <c r="S338" s="32"/>
      <c r="T338" s="138"/>
      <c r="U338" s="138"/>
      <c r="V338" s="82"/>
      <c r="W338" s="120"/>
      <c r="X338" s="127"/>
      <c r="Y338" s="144"/>
      <c r="Z338" s="164"/>
      <c r="AA338" s="144"/>
      <c r="AB338" s="148"/>
      <c r="AC338" s="157"/>
      <c r="AD338" s="31"/>
      <c r="AE338" s="31"/>
      <c r="AF338" s="30"/>
      <c r="AG338" s="30"/>
      <c r="AH338" s="30"/>
      <c r="AI338" s="30"/>
      <c r="AJ338" s="30"/>
      <c r="AK338" s="30"/>
      <c r="AL338" s="30"/>
      <c r="AM338" s="30"/>
      <c r="AN338" s="30"/>
      <c r="AO338" s="26"/>
    </row>
    <row r="339" spans="1:41">
      <c r="A339" s="26"/>
      <c r="B339" s="30"/>
      <c r="C339" s="26"/>
      <c r="D339" s="30"/>
      <c r="E339" s="31"/>
      <c r="F339" s="31"/>
      <c r="G339" s="30"/>
      <c r="H339" s="30"/>
      <c r="I339" s="30"/>
      <c r="J339" s="120"/>
      <c r="K339" s="33"/>
      <c r="L339" s="32"/>
      <c r="M339" s="32"/>
      <c r="N339" s="32"/>
      <c r="O339" s="127"/>
      <c r="P339" s="32"/>
      <c r="Q339" s="127"/>
      <c r="R339" s="135"/>
      <c r="S339" s="32"/>
      <c r="T339" s="138"/>
      <c r="U339" s="138"/>
      <c r="V339" s="82"/>
      <c r="W339" s="120"/>
      <c r="X339" s="127"/>
      <c r="Y339" s="144"/>
      <c r="Z339" s="164"/>
      <c r="AA339" s="144"/>
      <c r="AB339" s="148"/>
      <c r="AC339" s="157"/>
      <c r="AD339" s="31"/>
      <c r="AE339" s="31"/>
      <c r="AF339" s="30"/>
      <c r="AG339" s="30"/>
      <c r="AH339" s="30"/>
      <c r="AI339" s="30"/>
      <c r="AJ339" s="30"/>
      <c r="AK339" s="30"/>
      <c r="AL339" s="30"/>
      <c r="AM339" s="30"/>
      <c r="AN339" s="30"/>
      <c r="AO339" s="26"/>
    </row>
    <row r="340" spans="1:41">
      <c r="A340" s="26"/>
      <c r="B340" s="30"/>
      <c r="C340" s="26"/>
      <c r="D340" s="30"/>
      <c r="E340" s="31"/>
      <c r="F340" s="31"/>
      <c r="G340" s="30"/>
      <c r="H340" s="30"/>
      <c r="I340" s="30"/>
      <c r="J340" s="120"/>
      <c r="K340" s="33"/>
      <c r="L340" s="32"/>
      <c r="M340" s="32"/>
      <c r="N340" s="32"/>
      <c r="O340" s="127"/>
      <c r="P340" s="32"/>
      <c r="Q340" s="127"/>
      <c r="R340" s="135"/>
      <c r="S340" s="32"/>
      <c r="T340" s="138"/>
      <c r="U340" s="138"/>
      <c r="V340" s="82"/>
      <c r="W340" s="120"/>
      <c r="X340" s="127"/>
      <c r="Y340" s="144"/>
      <c r="Z340" s="164"/>
      <c r="AA340" s="144"/>
      <c r="AB340" s="148"/>
      <c r="AC340" s="157"/>
      <c r="AD340" s="31"/>
      <c r="AE340" s="31"/>
      <c r="AF340" s="30"/>
      <c r="AG340" s="30"/>
      <c r="AH340" s="30"/>
      <c r="AI340" s="30"/>
      <c r="AJ340" s="30"/>
      <c r="AK340" s="30"/>
      <c r="AL340" s="30"/>
      <c r="AM340" s="30"/>
      <c r="AN340" s="30"/>
      <c r="AO340" s="26"/>
    </row>
    <row r="341" spans="1:41">
      <c r="A341" s="26"/>
      <c r="B341" s="30"/>
      <c r="C341" s="26"/>
      <c r="D341" s="30"/>
      <c r="E341" s="31"/>
      <c r="F341" s="31"/>
      <c r="G341" s="30"/>
      <c r="H341" s="30"/>
      <c r="I341" s="30"/>
      <c r="J341" s="120"/>
      <c r="K341" s="33"/>
      <c r="L341" s="32"/>
      <c r="M341" s="32"/>
      <c r="N341" s="32"/>
      <c r="O341" s="127"/>
      <c r="P341" s="32"/>
      <c r="Q341" s="127"/>
      <c r="R341" s="135"/>
      <c r="S341" s="32"/>
      <c r="T341" s="138"/>
      <c r="U341" s="138"/>
      <c r="V341" s="82"/>
      <c r="W341" s="120"/>
      <c r="X341" s="127"/>
      <c r="Y341" s="144"/>
      <c r="Z341" s="164"/>
      <c r="AA341" s="144"/>
      <c r="AB341" s="148"/>
      <c r="AC341" s="157"/>
      <c r="AD341" s="31"/>
      <c r="AE341" s="31"/>
      <c r="AF341" s="30"/>
      <c r="AG341" s="30"/>
      <c r="AH341" s="30"/>
      <c r="AI341" s="30"/>
      <c r="AJ341" s="30"/>
      <c r="AK341" s="30"/>
      <c r="AL341" s="30"/>
      <c r="AM341" s="30"/>
      <c r="AN341" s="30"/>
      <c r="AO341" s="26"/>
    </row>
    <row r="342" spans="1:41">
      <c r="A342" s="26"/>
      <c r="B342" s="30"/>
      <c r="C342" s="26"/>
      <c r="D342" s="30"/>
      <c r="E342" s="31"/>
      <c r="F342" s="31"/>
      <c r="G342" s="30"/>
      <c r="H342" s="30"/>
      <c r="I342" s="30"/>
      <c r="J342" s="120"/>
      <c r="K342" s="33"/>
      <c r="L342" s="32"/>
      <c r="M342" s="32"/>
      <c r="N342" s="32"/>
      <c r="O342" s="127"/>
      <c r="P342" s="32"/>
      <c r="Q342" s="127"/>
      <c r="R342" s="135"/>
      <c r="S342" s="32"/>
      <c r="T342" s="138"/>
      <c r="U342" s="138"/>
      <c r="V342" s="82"/>
      <c r="W342" s="120"/>
      <c r="X342" s="127"/>
      <c r="Y342" s="144"/>
      <c r="Z342" s="164"/>
      <c r="AA342" s="144"/>
      <c r="AB342" s="148"/>
      <c r="AC342" s="157"/>
      <c r="AD342" s="31"/>
      <c r="AE342" s="31"/>
      <c r="AF342" s="30"/>
      <c r="AG342" s="30"/>
      <c r="AH342" s="30"/>
      <c r="AI342" s="30"/>
      <c r="AJ342" s="30"/>
      <c r="AK342" s="30"/>
      <c r="AL342" s="30"/>
      <c r="AM342" s="30"/>
      <c r="AN342" s="30"/>
      <c r="AO342" s="26"/>
    </row>
    <row r="343" spans="1:41">
      <c r="A343" s="26"/>
      <c r="B343" s="30"/>
      <c r="C343" s="26"/>
      <c r="D343" s="30"/>
      <c r="E343" s="31"/>
      <c r="F343" s="31"/>
      <c r="G343" s="30"/>
      <c r="H343" s="30"/>
      <c r="I343" s="30"/>
      <c r="J343" s="120"/>
      <c r="K343" s="33"/>
      <c r="L343" s="32"/>
      <c r="M343" s="32"/>
      <c r="N343" s="32"/>
      <c r="O343" s="127"/>
      <c r="P343" s="32"/>
      <c r="Q343" s="127"/>
      <c r="R343" s="135"/>
      <c r="S343" s="32"/>
      <c r="T343" s="138"/>
      <c r="U343" s="138"/>
      <c r="V343" s="82"/>
      <c r="W343" s="120"/>
      <c r="X343" s="127"/>
      <c r="Y343" s="144"/>
      <c r="Z343" s="164"/>
      <c r="AA343" s="144"/>
      <c r="AB343" s="148"/>
      <c r="AC343" s="157"/>
      <c r="AD343" s="31"/>
      <c r="AE343" s="31"/>
      <c r="AF343" s="30"/>
      <c r="AG343" s="30"/>
      <c r="AH343" s="30"/>
      <c r="AI343" s="30"/>
      <c r="AJ343" s="30"/>
      <c r="AK343" s="30"/>
      <c r="AL343" s="30"/>
      <c r="AM343" s="30"/>
      <c r="AN343" s="30"/>
      <c r="AO343" s="26"/>
    </row>
    <row r="344" spans="1:41">
      <c r="A344" s="26"/>
      <c r="B344" s="30"/>
      <c r="C344" s="26"/>
      <c r="D344" s="30"/>
      <c r="E344" s="31"/>
      <c r="F344" s="31"/>
      <c r="G344" s="30"/>
      <c r="H344" s="30"/>
      <c r="I344" s="30"/>
      <c r="J344" s="120"/>
      <c r="K344" s="33"/>
      <c r="L344" s="32"/>
      <c r="M344" s="32"/>
      <c r="N344" s="32"/>
      <c r="O344" s="127"/>
      <c r="P344" s="32"/>
      <c r="Q344" s="127"/>
      <c r="R344" s="135"/>
      <c r="S344" s="32"/>
      <c r="T344" s="138"/>
      <c r="U344" s="138"/>
      <c r="V344" s="82"/>
      <c r="W344" s="120"/>
      <c r="X344" s="127"/>
      <c r="Y344" s="144"/>
      <c r="Z344" s="164"/>
      <c r="AA344" s="144"/>
      <c r="AB344" s="148"/>
      <c r="AC344" s="157"/>
      <c r="AD344" s="31"/>
      <c r="AE344" s="31"/>
      <c r="AF344" s="30"/>
      <c r="AG344" s="30"/>
      <c r="AH344" s="30"/>
      <c r="AI344" s="30"/>
      <c r="AJ344" s="30"/>
      <c r="AK344" s="30"/>
      <c r="AL344" s="30"/>
      <c r="AM344" s="30"/>
      <c r="AN344" s="30"/>
      <c r="AO344" s="26"/>
    </row>
    <row r="345" spans="1:41">
      <c r="A345" s="26"/>
      <c r="C345" s="6"/>
      <c r="AO345" s="6"/>
    </row>
    <row r="346" spans="1:41">
      <c r="A346" s="26"/>
      <c r="AO346" s="6"/>
    </row>
    <row r="347" spans="1:41">
      <c r="A347" s="26"/>
      <c r="AO347" s="6"/>
    </row>
    <row r="348" spans="1:41">
      <c r="A348" s="26"/>
      <c r="AO348" s="6"/>
    </row>
    <row r="349" spans="1:41">
      <c r="A349" s="26"/>
      <c r="AO349" s="6"/>
    </row>
    <row r="350" spans="1:41">
      <c r="A350" s="26"/>
      <c r="AO350" s="6"/>
    </row>
    <row r="351" spans="1:41">
      <c r="A351" s="26"/>
      <c r="AO351" s="6"/>
    </row>
    <row r="352" spans="1:41">
      <c r="A352" s="26"/>
      <c r="AO352" s="6"/>
    </row>
    <row r="353" spans="1:41">
      <c r="A353" s="26"/>
      <c r="AO353" s="6"/>
    </row>
    <row r="354" spans="1:41">
      <c r="A354" s="26"/>
      <c r="AO354" s="6"/>
    </row>
    <row r="355" spans="1:41">
      <c r="A355" s="26"/>
      <c r="AO355" s="6"/>
    </row>
    <row r="356" spans="1:41">
      <c r="A356" s="26"/>
      <c r="AO356" s="6"/>
    </row>
    <row r="357" spans="1:41">
      <c r="A357" s="26"/>
      <c r="AO357" s="6"/>
    </row>
    <row r="358" spans="1:41">
      <c r="A358" s="26"/>
      <c r="AO358" s="6"/>
    </row>
    <row r="359" spans="1:41">
      <c r="A359" s="26"/>
      <c r="AO359" s="6"/>
    </row>
    <row r="360" spans="1:41">
      <c r="A360" s="26"/>
    </row>
    <row r="361" spans="1:41">
      <c r="A361" s="26"/>
    </row>
    <row r="362" spans="1:41">
      <c r="A362" s="26"/>
    </row>
    <row r="363" spans="1:41">
      <c r="A363" s="26"/>
    </row>
    <row r="364" spans="1:41">
      <c r="A364" s="26"/>
    </row>
    <row r="365" spans="1:41">
      <c r="A365" s="26"/>
    </row>
    <row r="366" spans="1:41">
      <c r="A366" s="26"/>
    </row>
    <row r="367" spans="1:41">
      <c r="A367" s="26"/>
    </row>
    <row r="368" spans="1:41">
      <c r="A368" s="26"/>
    </row>
    <row r="369" spans="1:1">
      <c r="A369" s="26"/>
    </row>
    <row r="370" spans="1:1">
      <c r="A370" s="26"/>
    </row>
    <row r="371" spans="1:1">
      <c r="A371" s="26"/>
    </row>
    <row r="372" spans="1:1">
      <c r="A372" s="26"/>
    </row>
    <row r="373" spans="1:1">
      <c r="A373" s="26"/>
    </row>
    <row r="374" spans="1:1">
      <c r="A374" s="26"/>
    </row>
    <row r="375" spans="1:1">
      <c r="A375" s="26"/>
    </row>
    <row r="376" spans="1:1">
      <c r="A376" s="26"/>
    </row>
    <row r="377" spans="1:1">
      <c r="A377" s="26"/>
    </row>
    <row r="378" spans="1:1">
      <c r="A378" s="26"/>
    </row>
    <row r="379" spans="1:1">
      <c r="A379" s="26"/>
    </row>
    <row r="380" spans="1:1">
      <c r="A380" s="26"/>
    </row>
    <row r="381" spans="1:1">
      <c r="A381" s="26"/>
    </row>
    <row r="382" spans="1:1">
      <c r="A382" s="26"/>
    </row>
    <row r="383" spans="1:1">
      <c r="A383" s="26"/>
    </row>
    <row r="384" spans="1:1">
      <c r="A384" s="26"/>
    </row>
    <row r="385" spans="1:1">
      <c r="A385" s="26"/>
    </row>
    <row r="386" spans="1:1">
      <c r="A386" s="26"/>
    </row>
    <row r="387" spans="1:1">
      <c r="A387" s="26"/>
    </row>
    <row r="388" spans="1:1">
      <c r="A388" s="26"/>
    </row>
    <row r="389" spans="1:1">
      <c r="A389" s="26"/>
    </row>
    <row r="390" spans="1:1">
      <c r="A390" s="26"/>
    </row>
    <row r="391" spans="1:1">
      <c r="A391" s="26"/>
    </row>
    <row r="392" spans="1:1">
      <c r="A392" s="26"/>
    </row>
    <row r="393" spans="1:1">
      <c r="A393" s="26"/>
    </row>
    <row r="394" spans="1:1">
      <c r="A394" s="26"/>
    </row>
    <row r="395" spans="1:1">
      <c r="A395" s="26"/>
    </row>
    <row r="396" spans="1:1">
      <c r="A396" s="26"/>
    </row>
    <row r="397" spans="1:1">
      <c r="A397" s="26"/>
    </row>
    <row r="398" spans="1:1">
      <c r="A398" s="26"/>
    </row>
    <row r="399" spans="1:1">
      <c r="A399" s="26"/>
    </row>
    <row r="400" spans="1:1">
      <c r="A400" s="26"/>
    </row>
    <row r="401" spans="1:1">
      <c r="A401" s="26"/>
    </row>
    <row r="402" spans="1:1">
      <c r="A402" s="26"/>
    </row>
    <row r="403" spans="1:1">
      <c r="A403" s="26"/>
    </row>
    <row r="404" spans="1:1">
      <c r="A404" s="26"/>
    </row>
    <row r="405" spans="1:1">
      <c r="A405" s="26"/>
    </row>
    <row r="406" spans="1:1">
      <c r="A406" s="26"/>
    </row>
    <row r="407" spans="1:1">
      <c r="A407" s="26"/>
    </row>
    <row r="408" spans="1:1">
      <c r="A408" s="26"/>
    </row>
    <row r="409" spans="1:1">
      <c r="A409" s="26"/>
    </row>
    <row r="410" spans="1:1">
      <c r="A410" s="26"/>
    </row>
    <row r="411" spans="1:1">
      <c r="A411" s="26"/>
    </row>
    <row r="412" spans="1:1">
      <c r="A412" s="26"/>
    </row>
    <row r="413" spans="1:1">
      <c r="A413" s="26"/>
    </row>
    <row r="414" spans="1:1">
      <c r="A414" s="26"/>
    </row>
    <row r="415" spans="1:1">
      <c r="A415" s="26"/>
    </row>
    <row r="416" spans="1:1">
      <c r="A416" s="26"/>
    </row>
    <row r="417" spans="1:1">
      <c r="A417" s="26"/>
    </row>
    <row r="418" spans="1:1">
      <c r="A418" s="26"/>
    </row>
    <row r="419" spans="1:1">
      <c r="A419" s="26"/>
    </row>
    <row r="420" spans="1:1">
      <c r="A420" s="26"/>
    </row>
    <row r="421" spans="1:1">
      <c r="A421" s="26"/>
    </row>
    <row r="422" spans="1:1">
      <c r="A422" s="26"/>
    </row>
    <row r="423" spans="1:1">
      <c r="A423" s="26"/>
    </row>
    <row r="424" spans="1:1">
      <c r="A424" s="26"/>
    </row>
    <row r="425" spans="1:1">
      <c r="A425" s="26"/>
    </row>
    <row r="426" spans="1:1">
      <c r="A426" s="26"/>
    </row>
    <row r="427" spans="1:1">
      <c r="A427" s="26"/>
    </row>
    <row r="428" spans="1:1">
      <c r="A428" s="26"/>
    </row>
    <row r="429" spans="1:1">
      <c r="A429" s="26"/>
    </row>
    <row r="430" spans="1:1">
      <c r="A430" s="26"/>
    </row>
    <row r="431" spans="1:1">
      <c r="A431" s="26"/>
    </row>
    <row r="432" spans="1:1">
      <c r="A432" s="26"/>
    </row>
    <row r="433" spans="1:1">
      <c r="A433" s="26"/>
    </row>
    <row r="434" spans="1:1">
      <c r="A434" s="26"/>
    </row>
    <row r="435" spans="1:1">
      <c r="A435" s="26"/>
    </row>
    <row r="436" spans="1:1">
      <c r="A436" s="26"/>
    </row>
    <row r="437" spans="1:1">
      <c r="A437" s="26"/>
    </row>
    <row r="438" spans="1:1">
      <c r="A438" s="26"/>
    </row>
    <row r="439" spans="1:1">
      <c r="A439" s="26"/>
    </row>
    <row r="440" spans="1:1">
      <c r="A440" s="26"/>
    </row>
    <row r="441" spans="1:1">
      <c r="A441" s="26"/>
    </row>
    <row r="442" spans="1:1">
      <c r="A442" s="26"/>
    </row>
    <row r="443" spans="1:1">
      <c r="A443" s="26"/>
    </row>
    <row r="444" spans="1:1">
      <c r="A444" s="26"/>
    </row>
    <row r="445" spans="1:1">
      <c r="A445" s="26"/>
    </row>
    <row r="446" spans="1:1">
      <c r="A446" s="26"/>
    </row>
    <row r="447" spans="1:1">
      <c r="A447" s="26"/>
    </row>
    <row r="448" spans="1:1">
      <c r="A448" s="26"/>
    </row>
    <row r="449" spans="1:1">
      <c r="A449" s="26"/>
    </row>
    <row r="450" spans="1:1">
      <c r="A450" s="26"/>
    </row>
    <row r="451" spans="1:1">
      <c r="A451" s="26"/>
    </row>
    <row r="452" spans="1:1">
      <c r="A452" s="26"/>
    </row>
    <row r="453" spans="1:1">
      <c r="A453" s="26"/>
    </row>
    <row r="454" spans="1:1">
      <c r="A454" s="26"/>
    </row>
    <row r="455" spans="1:1">
      <c r="A455" s="26"/>
    </row>
    <row r="456" spans="1:1">
      <c r="A456" s="26"/>
    </row>
    <row r="457" spans="1:1">
      <c r="A457" s="26"/>
    </row>
    <row r="458" spans="1:1">
      <c r="A458" s="26"/>
    </row>
    <row r="459" spans="1:1">
      <c r="A459" s="26"/>
    </row>
    <row r="460" spans="1:1">
      <c r="A460" s="26"/>
    </row>
    <row r="461" spans="1:1">
      <c r="A461" s="26"/>
    </row>
    <row r="462" spans="1:1">
      <c r="A462" s="26"/>
    </row>
    <row r="463" spans="1:1">
      <c r="A463" s="26"/>
    </row>
    <row r="464" spans="1:1">
      <c r="A464" s="26"/>
    </row>
    <row r="465" spans="1:1">
      <c r="A465" s="26"/>
    </row>
    <row r="466" spans="1:1">
      <c r="A466" s="26"/>
    </row>
    <row r="467" spans="1:1">
      <c r="A467" s="26"/>
    </row>
    <row r="468" spans="1:1">
      <c r="A468" s="26"/>
    </row>
    <row r="469" spans="1:1">
      <c r="A469" s="26"/>
    </row>
    <row r="470" spans="1:1">
      <c r="A470" s="26"/>
    </row>
    <row r="471" spans="1:1">
      <c r="A471" s="26"/>
    </row>
    <row r="472" spans="1:1">
      <c r="A472" s="26"/>
    </row>
    <row r="473" spans="1:1">
      <c r="A473" s="26"/>
    </row>
    <row r="474" spans="1:1">
      <c r="A474" s="26"/>
    </row>
    <row r="475" spans="1:1">
      <c r="A475" s="26"/>
    </row>
    <row r="476" spans="1:1">
      <c r="A476" s="26"/>
    </row>
    <row r="477" spans="1:1">
      <c r="A477" s="26"/>
    </row>
    <row r="478" spans="1:1">
      <c r="A478" s="26"/>
    </row>
    <row r="479" spans="1:1">
      <c r="A479" s="26"/>
    </row>
    <row r="480" spans="1:1">
      <c r="A480" s="26"/>
    </row>
    <row r="481" spans="1:1">
      <c r="A481" s="26"/>
    </row>
    <row r="482" spans="1:1">
      <c r="A482" s="26"/>
    </row>
    <row r="483" spans="1:1">
      <c r="A483" s="26"/>
    </row>
    <row r="484" spans="1:1">
      <c r="A484" s="145"/>
    </row>
    <row r="485" spans="1:1">
      <c r="A485" s="145"/>
    </row>
    <row r="486" spans="1:1">
      <c r="A486" s="145"/>
    </row>
    <row r="487" spans="1:1">
      <c r="A487" s="145"/>
    </row>
    <row r="488" spans="1:1">
      <c r="A488" s="145"/>
    </row>
    <row r="489" spans="1:1">
      <c r="A489" s="145"/>
    </row>
    <row r="490" spans="1:1">
      <c r="A490" s="145"/>
    </row>
    <row r="491" spans="1:1">
      <c r="A491" s="85"/>
    </row>
    <row r="492" spans="1:1">
      <c r="A492" s="85"/>
    </row>
    <row r="493" spans="1:1">
      <c r="A493" s="85"/>
    </row>
    <row r="494" spans="1:1">
      <c r="A494" s="85"/>
    </row>
    <row r="495" spans="1:1">
      <c r="A495" s="85"/>
    </row>
    <row r="496" spans="1:1">
      <c r="A496" s="85"/>
    </row>
    <row r="497" spans="1:1">
      <c r="A497" s="85"/>
    </row>
    <row r="498" spans="1:1">
      <c r="A498" s="85"/>
    </row>
    <row r="499" spans="1:1">
      <c r="A499" s="85"/>
    </row>
    <row r="500" spans="1:1">
      <c r="A500" s="85"/>
    </row>
    <row r="501" spans="1:1">
      <c r="A501" s="85"/>
    </row>
    <row r="502" spans="1:1">
      <c r="A502" s="85"/>
    </row>
    <row r="503" spans="1:1">
      <c r="A503" s="85"/>
    </row>
    <row r="504" spans="1:1">
      <c r="A504" s="85"/>
    </row>
    <row r="505" spans="1:1">
      <c r="A505" s="85"/>
    </row>
    <row r="506" spans="1:1">
      <c r="A506" s="85"/>
    </row>
    <row r="507" spans="1:1">
      <c r="A507" s="85"/>
    </row>
    <row r="508" spans="1:1">
      <c r="A508" s="85"/>
    </row>
    <row r="509" spans="1:1">
      <c r="A509" s="85"/>
    </row>
    <row r="510" spans="1:1">
      <c r="A510" s="85"/>
    </row>
    <row r="511" spans="1:1">
      <c r="A511" s="85"/>
    </row>
    <row r="512" spans="1:1">
      <c r="A512" s="85"/>
    </row>
    <row r="513" spans="1:1">
      <c r="A513" s="85"/>
    </row>
    <row r="514" spans="1:1">
      <c r="A514" s="85"/>
    </row>
    <row r="515" spans="1:1">
      <c r="A515" s="85"/>
    </row>
    <row r="516" spans="1:1">
      <c r="A516" s="85"/>
    </row>
    <row r="517" spans="1:1">
      <c r="A517" s="85"/>
    </row>
    <row r="518" spans="1:1">
      <c r="A518" s="85"/>
    </row>
    <row r="519" spans="1:1">
      <c r="A519" s="85"/>
    </row>
    <row r="520" spans="1:1">
      <c r="A520" s="85"/>
    </row>
    <row r="521" spans="1:1">
      <c r="A521" s="85"/>
    </row>
    <row r="522" spans="1:1">
      <c r="A522" s="85"/>
    </row>
    <row r="523" spans="1:1">
      <c r="A523" s="85"/>
    </row>
    <row r="524" spans="1:1">
      <c r="A524" s="85"/>
    </row>
    <row r="525" spans="1:1">
      <c r="A525" s="85"/>
    </row>
    <row r="526" spans="1:1">
      <c r="A526" s="85"/>
    </row>
    <row r="527" spans="1:1">
      <c r="A527" s="85"/>
    </row>
    <row r="528" spans="1:1">
      <c r="A528" s="85"/>
    </row>
    <row r="529" spans="1:1">
      <c r="A529" s="85"/>
    </row>
    <row r="530" spans="1:1">
      <c r="A530" s="85"/>
    </row>
    <row r="531" spans="1:1">
      <c r="A531" s="85"/>
    </row>
    <row r="532" spans="1:1">
      <c r="A532" s="85"/>
    </row>
    <row r="533" spans="1:1">
      <c r="A533" s="85"/>
    </row>
    <row r="534" spans="1:1">
      <c r="A534" s="85"/>
    </row>
    <row r="535" spans="1:1">
      <c r="A535" s="85"/>
    </row>
    <row r="536" spans="1:1">
      <c r="A536" s="85"/>
    </row>
    <row r="537" spans="1:1">
      <c r="A537" s="85"/>
    </row>
    <row r="538" spans="1:1">
      <c r="A538" s="85"/>
    </row>
    <row r="539" spans="1:1">
      <c r="A539" s="85"/>
    </row>
    <row r="540" spans="1:1">
      <c r="A540" s="85"/>
    </row>
    <row r="541" spans="1:1">
      <c r="A541" s="85"/>
    </row>
    <row r="542" spans="1:1">
      <c r="A542" s="85"/>
    </row>
    <row r="543" spans="1:1">
      <c r="A543" s="85"/>
    </row>
    <row r="544" spans="1:1">
      <c r="A544" s="85"/>
    </row>
    <row r="545" spans="1:1">
      <c r="A545" s="85"/>
    </row>
    <row r="546" spans="1:1">
      <c r="A546" s="85"/>
    </row>
    <row r="547" spans="1:1">
      <c r="A547" s="85"/>
    </row>
    <row r="548" spans="1:1">
      <c r="A548" s="85"/>
    </row>
    <row r="549" spans="1:1">
      <c r="A549" s="85"/>
    </row>
    <row r="550" spans="1:1">
      <c r="A550" s="85"/>
    </row>
    <row r="551" spans="1:1">
      <c r="A551" s="85"/>
    </row>
    <row r="552" spans="1:1">
      <c r="A552" s="85"/>
    </row>
    <row r="553" spans="1:1">
      <c r="A553" s="85"/>
    </row>
    <row r="554" spans="1:1">
      <c r="A554" s="85"/>
    </row>
    <row r="555" spans="1:1">
      <c r="A555" s="85"/>
    </row>
    <row r="556" spans="1:1">
      <c r="A556" s="85"/>
    </row>
    <row r="557" spans="1:1">
      <c r="A557" s="85"/>
    </row>
    <row r="558" spans="1:1">
      <c r="A558" s="85"/>
    </row>
    <row r="559" spans="1:1">
      <c r="A559" s="85"/>
    </row>
    <row r="560" spans="1:1">
      <c r="A560" s="85"/>
    </row>
    <row r="561" spans="1:1">
      <c r="A561" s="85"/>
    </row>
    <row r="562" spans="1:1">
      <c r="A562" s="85"/>
    </row>
    <row r="563" spans="1:1">
      <c r="A563" s="85"/>
    </row>
    <row r="564" spans="1:1">
      <c r="A564" s="85"/>
    </row>
    <row r="565" spans="1:1">
      <c r="A565" s="85"/>
    </row>
    <row r="566" spans="1:1">
      <c r="A566" s="85"/>
    </row>
    <row r="567" spans="1:1">
      <c r="A567" s="85"/>
    </row>
    <row r="568" spans="1:1">
      <c r="A568" s="85"/>
    </row>
    <row r="569" spans="1:1">
      <c r="A569" s="85"/>
    </row>
    <row r="570" spans="1:1">
      <c r="A570" s="85"/>
    </row>
    <row r="571" spans="1:1">
      <c r="A571" s="85"/>
    </row>
    <row r="572" spans="1:1">
      <c r="A572" s="85"/>
    </row>
    <row r="573" spans="1:1">
      <c r="A573" s="85"/>
    </row>
    <row r="574" spans="1:1">
      <c r="A574" s="85"/>
    </row>
    <row r="575" spans="1:1">
      <c r="A575" s="85"/>
    </row>
    <row r="576" spans="1:1">
      <c r="A576" s="85"/>
    </row>
    <row r="577" spans="1:1">
      <c r="A577" s="85"/>
    </row>
    <row r="578" spans="1:1">
      <c r="A578" s="85"/>
    </row>
    <row r="579" spans="1:1">
      <c r="A579" s="85"/>
    </row>
    <row r="580" spans="1:1">
      <c r="A580" s="85"/>
    </row>
    <row r="581" spans="1:1">
      <c r="A581" s="85"/>
    </row>
    <row r="582" spans="1:1">
      <c r="A582" s="85"/>
    </row>
    <row r="583" spans="1:1">
      <c r="A583" s="85"/>
    </row>
    <row r="584" spans="1:1">
      <c r="A584" s="85"/>
    </row>
    <row r="585" spans="1:1">
      <c r="A585" s="85"/>
    </row>
    <row r="586" spans="1:1">
      <c r="A586" s="85"/>
    </row>
    <row r="587" spans="1:1">
      <c r="A587" s="85"/>
    </row>
    <row r="588" spans="1:1">
      <c r="A588" s="85"/>
    </row>
    <row r="589" spans="1:1">
      <c r="A589" s="85"/>
    </row>
    <row r="590" spans="1:1">
      <c r="A590" s="85"/>
    </row>
    <row r="591" spans="1:1">
      <c r="A591" s="85"/>
    </row>
    <row r="592" spans="1:1">
      <c r="A592" s="85"/>
    </row>
    <row r="593" spans="1:1">
      <c r="A593" s="85"/>
    </row>
    <row r="594" spans="1:1">
      <c r="A594" s="85"/>
    </row>
    <row r="595" spans="1:1">
      <c r="A595" s="85"/>
    </row>
    <row r="596" spans="1:1">
      <c r="A596" s="85"/>
    </row>
    <row r="597" spans="1:1">
      <c r="A597" s="85"/>
    </row>
    <row r="598" spans="1:1">
      <c r="A598" s="85"/>
    </row>
    <row r="599" spans="1:1">
      <c r="A599" s="85"/>
    </row>
    <row r="600" spans="1:1">
      <c r="A600" s="85"/>
    </row>
    <row r="601" spans="1:1">
      <c r="A601" s="85"/>
    </row>
    <row r="602" spans="1:1">
      <c r="A602" s="85"/>
    </row>
    <row r="603" spans="1:1">
      <c r="A603" s="85"/>
    </row>
    <row r="604" spans="1:1">
      <c r="A604" s="85"/>
    </row>
    <row r="605" spans="1:1">
      <c r="A605" s="85"/>
    </row>
    <row r="606" spans="1:1">
      <c r="A606" s="85"/>
    </row>
    <row r="607" spans="1:1">
      <c r="A607" s="85"/>
    </row>
    <row r="608" spans="1:1">
      <c r="A608" s="85"/>
    </row>
    <row r="609" spans="1:1">
      <c r="A609" s="85"/>
    </row>
    <row r="610" spans="1:1">
      <c r="A610" s="85"/>
    </row>
  </sheetData>
  <autoFilter ref="A8:AO310"/>
  <mergeCells count="4">
    <mergeCell ref="M4:X4"/>
    <mergeCell ref="AB5:AC5"/>
    <mergeCell ref="AD4:AO4"/>
    <mergeCell ref="A4:L4"/>
  </mergeCells>
  <phoneticPr fontId="5" type="noConversion"/>
  <conditionalFormatting sqref="U308:W312">
    <cfRule type="cellIs" dxfId="20" priority="35" stopIfTrue="1" operator="greaterThan">
      <formula>1.1</formula>
    </cfRule>
    <cfRule type="expression" dxfId="19" priority="36" stopIfTrue="1">
      <formula>+EXACT($U$1,U308)</formula>
    </cfRule>
    <cfRule type="cellIs" dxfId="18" priority="37" stopIfTrue="1" operator="lessThan">
      <formula>0.9</formula>
    </cfRule>
  </conditionalFormatting>
  <conditionalFormatting sqref="S308:S325">
    <cfRule type="cellIs" dxfId="17" priority="41" stopIfTrue="1" operator="greaterThanOrEqual">
      <formula>100</formula>
    </cfRule>
    <cfRule type="expression" dxfId="16" priority="42" stopIfTrue="1">
      <formula>+EXACT($U$1,S308)</formula>
    </cfRule>
    <cfRule type="cellIs" dxfId="15" priority="43" stopIfTrue="1" operator="lessThan">
      <formula>100</formula>
    </cfRule>
  </conditionalFormatting>
  <conditionalFormatting sqref="Y9:Y307">
    <cfRule type="cellIs" dxfId="14" priority="44" stopIfTrue="1" operator="greaterThanOrEqual">
      <formula>100</formula>
    </cfRule>
    <cfRule type="cellIs" dxfId="13" priority="45" stopIfTrue="1" operator="lessThan">
      <formula>100</formula>
    </cfRule>
  </conditionalFormatting>
  <conditionalFormatting sqref="Z9:Z307">
    <cfRule type="cellIs" dxfId="12" priority="46" stopIfTrue="1" operator="equal">
      <formula>1</formula>
    </cfRule>
    <cfRule type="cellIs" dxfId="11" priority="47" stopIfTrue="1" operator="equal">
      <formula>0</formula>
    </cfRule>
  </conditionalFormatting>
  <pageMargins left="0.75" right="0.75" top="0.56999999999999995" bottom="0.72" header="0.5" footer="0.5"/>
  <pageSetup scale="53" fitToWidth="3" fitToHeight="5" orientation="landscape" r:id="rId1"/>
  <headerFooter alignWithMargins="0">
    <oddFooter>&amp;LU of Colorado at Boulder: Classroom space utilization fall 2007 --CU-Boulder PBA: L:\ir\reports\cusys\space\&amp;F  &amp;A  -- Page &amp;P of &amp;N -- 5/11/07 -- Printed &amp;D -- IR@colorado.edu</oddFooter>
  </headerFooter>
  <colBreaks count="2" manualBreakCount="2">
    <brk id="12" max="289" man="1"/>
    <brk id="29" max="289" man="1"/>
  </colBreaks>
</worksheet>
</file>

<file path=xl/worksheets/sheet4.xml><?xml version="1.0" encoding="utf-8"?>
<worksheet xmlns="http://schemas.openxmlformats.org/spreadsheetml/2006/main" xmlns:r="http://schemas.openxmlformats.org/officeDocument/2006/relationships">
  <sheetPr enableFormatConditionsCalculation="0">
    <tabColor indexed="40"/>
    <pageSetUpPr fitToPage="1"/>
  </sheetPr>
  <dimension ref="A1:D86"/>
  <sheetViews>
    <sheetView zoomScaleNormal="100" workbookViewId="0">
      <pane ySplit="4" topLeftCell="A5" activePane="bottomLeft" state="frozen"/>
      <selection activeCell="F3" sqref="F3"/>
      <selection pane="bottomLeft"/>
    </sheetView>
  </sheetViews>
  <sheetFormatPr defaultColWidth="8.85546875" defaultRowHeight="12"/>
  <cols>
    <col min="1" max="1" width="16.7109375" style="1" customWidth="1"/>
    <col min="2" max="2" width="14.7109375" style="1" customWidth="1"/>
    <col min="3" max="3" width="5.140625" style="1" bestFit="1" customWidth="1"/>
    <col min="4" max="4" width="38.5703125" style="1" bestFit="1" customWidth="1"/>
    <col min="5" max="16384" width="8.85546875" style="1"/>
  </cols>
  <sheetData>
    <row r="1" spans="1:4">
      <c r="A1" s="2" t="str">
        <f>+Intro!A1</f>
        <v>University of Colorado at Boulder - Fall 2009 utilitization of classrooms</v>
      </c>
    </row>
    <row r="2" spans="1:4">
      <c r="A2" s="2" t="s">
        <v>288</v>
      </c>
    </row>
    <row r="4" spans="1:4" s="5" customFormat="1" ht="24" customHeight="1">
      <c r="A4" s="37" t="s">
        <v>289</v>
      </c>
      <c r="B4" s="37" t="s">
        <v>290</v>
      </c>
      <c r="C4" s="37" t="s">
        <v>83</v>
      </c>
      <c r="D4" s="37" t="s">
        <v>84</v>
      </c>
    </row>
    <row r="5" spans="1:4" ht="12.75">
      <c r="A5" s="1" t="s">
        <v>47</v>
      </c>
      <c r="B5" s="1" t="s">
        <v>85</v>
      </c>
      <c r="D5" s="38" t="s">
        <v>86</v>
      </c>
    </row>
    <row r="6" spans="1:4" ht="12.75">
      <c r="A6" s="1" t="s">
        <v>47</v>
      </c>
      <c r="B6" s="1" t="s">
        <v>85</v>
      </c>
      <c r="C6" s="1" t="s">
        <v>87</v>
      </c>
      <c r="D6" s="38" t="s">
        <v>88</v>
      </c>
    </row>
    <row r="7" spans="1:4" ht="12.75">
      <c r="A7" s="1" t="s">
        <v>47</v>
      </c>
      <c r="B7" s="1" t="s">
        <v>85</v>
      </c>
      <c r="C7" s="1" t="s">
        <v>89</v>
      </c>
      <c r="D7" s="38" t="s">
        <v>90</v>
      </c>
    </row>
    <row r="8" spans="1:4" ht="12.75">
      <c r="A8" s="1" t="s">
        <v>47</v>
      </c>
      <c r="B8" s="1" t="s">
        <v>85</v>
      </c>
      <c r="C8" s="1" t="s">
        <v>91</v>
      </c>
      <c r="D8" s="38" t="s">
        <v>92</v>
      </c>
    </row>
    <row r="9" spans="1:4" ht="12.75">
      <c r="A9" s="1" t="s">
        <v>47</v>
      </c>
      <c r="B9" s="1" t="s">
        <v>85</v>
      </c>
      <c r="C9" s="1" t="s">
        <v>93</v>
      </c>
      <c r="D9" s="38" t="s">
        <v>94</v>
      </c>
    </row>
    <row r="10" spans="1:4" ht="12.75">
      <c r="A10" s="1" t="s">
        <v>47</v>
      </c>
      <c r="B10" s="1" t="s">
        <v>85</v>
      </c>
      <c r="C10" s="1" t="s">
        <v>95</v>
      </c>
      <c r="D10" s="38" t="s">
        <v>96</v>
      </c>
    </row>
    <row r="11" spans="1:4" ht="12.75">
      <c r="A11" s="1" t="s">
        <v>47</v>
      </c>
      <c r="B11" s="1" t="s">
        <v>85</v>
      </c>
      <c r="C11" s="1" t="s">
        <v>97</v>
      </c>
      <c r="D11" s="38" t="s">
        <v>98</v>
      </c>
    </row>
    <row r="12" spans="1:4" ht="12.75">
      <c r="A12" s="1" t="s">
        <v>47</v>
      </c>
      <c r="B12" s="1" t="s">
        <v>85</v>
      </c>
      <c r="C12" s="1" t="s">
        <v>99</v>
      </c>
      <c r="D12" s="38" t="s">
        <v>100</v>
      </c>
    </row>
    <row r="13" spans="1:4" ht="12.75">
      <c r="A13" s="1" t="s">
        <v>47</v>
      </c>
      <c r="B13" s="1" t="s">
        <v>85</v>
      </c>
      <c r="C13" s="1" t="s">
        <v>101</v>
      </c>
      <c r="D13" s="38" t="s">
        <v>102</v>
      </c>
    </row>
    <row r="14" spans="1:4" ht="12.75">
      <c r="A14" s="1" t="s">
        <v>47</v>
      </c>
      <c r="B14" s="1" t="s">
        <v>85</v>
      </c>
      <c r="C14" s="1" t="s">
        <v>266</v>
      </c>
      <c r="D14" s="38" t="s">
        <v>295</v>
      </c>
    </row>
    <row r="15" spans="1:4" ht="22.9" customHeight="1">
      <c r="A15" s="1" t="s">
        <v>61</v>
      </c>
      <c r="B15" s="1" t="s">
        <v>103</v>
      </c>
      <c r="D15" s="38" t="s">
        <v>104</v>
      </c>
    </row>
    <row r="16" spans="1:4" ht="12.75">
      <c r="A16" s="1" t="s">
        <v>61</v>
      </c>
      <c r="B16" s="1" t="s">
        <v>103</v>
      </c>
      <c r="C16" s="1" t="s">
        <v>72</v>
      </c>
      <c r="D16" s="38" t="s">
        <v>105</v>
      </c>
    </row>
    <row r="17" spans="1:4" ht="12.75">
      <c r="A17" s="1" t="s">
        <v>61</v>
      </c>
      <c r="B17" s="1" t="s">
        <v>103</v>
      </c>
      <c r="C17" s="1" t="s">
        <v>73</v>
      </c>
      <c r="D17" s="38" t="s">
        <v>106</v>
      </c>
    </row>
    <row r="18" spans="1:4" ht="12.75">
      <c r="A18" s="1" t="s">
        <v>61</v>
      </c>
      <c r="B18" s="1" t="s">
        <v>103</v>
      </c>
      <c r="C18" s="1" t="s">
        <v>77</v>
      </c>
      <c r="D18" s="38" t="s">
        <v>107</v>
      </c>
    </row>
    <row r="19" spans="1:4" ht="12.75">
      <c r="A19" s="1" t="s">
        <v>61</v>
      </c>
      <c r="B19" s="1" t="s">
        <v>103</v>
      </c>
      <c r="C19" s="1" t="s">
        <v>108</v>
      </c>
      <c r="D19" s="38" t="s">
        <v>109</v>
      </c>
    </row>
    <row r="20" spans="1:4" ht="12.75">
      <c r="A20" s="1" t="s">
        <v>61</v>
      </c>
      <c r="B20" s="1" t="s">
        <v>103</v>
      </c>
      <c r="C20" s="1" t="s">
        <v>110</v>
      </c>
      <c r="D20" s="38" t="s">
        <v>111</v>
      </c>
    </row>
    <row r="21" spans="1:4" ht="12.75">
      <c r="A21" s="1" t="s">
        <v>61</v>
      </c>
      <c r="B21" s="1" t="s">
        <v>103</v>
      </c>
      <c r="C21" s="1" t="s">
        <v>112</v>
      </c>
      <c r="D21" s="38" t="s">
        <v>113</v>
      </c>
    </row>
    <row r="22" spans="1:4" ht="12.75">
      <c r="A22" s="1" t="s">
        <v>61</v>
      </c>
      <c r="B22" s="1" t="s">
        <v>103</v>
      </c>
      <c r="C22" s="1" t="s">
        <v>114</v>
      </c>
      <c r="D22" s="38" t="s">
        <v>115</v>
      </c>
    </row>
    <row r="23" spans="1:4" ht="26.45" customHeight="1">
      <c r="A23" s="1" t="s">
        <v>116</v>
      </c>
      <c r="B23" s="1" t="s">
        <v>117</v>
      </c>
      <c r="C23" s="1" t="s">
        <v>118</v>
      </c>
      <c r="D23" s="38" t="s">
        <v>119</v>
      </c>
    </row>
    <row r="24" spans="1:4" ht="12.75">
      <c r="A24" s="1" t="s">
        <v>116</v>
      </c>
      <c r="B24" s="1" t="s">
        <v>117</v>
      </c>
      <c r="C24" s="1" t="s">
        <v>120</v>
      </c>
      <c r="D24" s="38" t="s">
        <v>121</v>
      </c>
    </row>
    <row r="25" spans="1:4" ht="12.75">
      <c r="A25" s="1" t="s">
        <v>116</v>
      </c>
      <c r="B25" s="1" t="s">
        <v>117</v>
      </c>
      <c r="C25" s="1" t="s">
        <v>122</v>
      </c>
      <c r="D25" s="38" t="s">
        <v>123</v>
      </c>
    </row>
    <row r="26" spans="1:4" ht="12.75">
      <c r="A26" s="1" t="s">
        <v>116</v>
      </c>
      <c r="B26" s="1" t="s">
        <v>117</v>
      </c>
      <c r="C26" s="1" t="s">
        <v>124</v>
      </c>
      <c r="D26" s="38" t="s">
        <v>125</v>
      </c>
    </row>
    <row r="27" spans="1:4" ht="12.75">
      <c r="A27" s="1" t="s">
        <v>116</v>
      </c>
      <c r="B27" s="1" t="s">
        <v>117</v>
      </c>
      <c r="C27" s="1" t="s">
        <v>126</v>
      </c>
      <c r="D27" s="38" t="s">
        <v>127</v>
      </c>
    </row>
    <row r="28" spans="1:4" ht="12.75">
      <c r="A28" s="1" t="s">
        <v>116</v>
      </c>
      <c r="B28" s="1" t="s">
        <v>117</v>
      </c>
      <c r="C28" s="1" t="s">
        <v>128</v>
      </c>
      <c r="D28" s="38" t="s">
        <v>129</v>
      </c>
    </row>
    <row r="29" spans="1:4" ht="12.75">
      <c r="A29" s="1" t="s">
        <v>116</v>
      </c>
      <c r="B29" s="1" t="s">
        <v>117</v>
      </c>
      <c r="C29" s="1" t="s">
        <v>130</v>
      </c>
      <c r="D29" s="38" t="s">
        <v>131</v>
      </c>
    </row>
    <row r="30" spans="1:4" ht="12.75">
      <c r="A30" s="1" t="s">
        <v>116</v>
      </c>
      <c r="B30" s="1" t="s">
        <v>117</v>
      </c>
      <c r="C30" s="1" t="s">
        <v>132</v>
      </c>
      <c r="D30" s="38" t="s">
        <v>133</v>
      </c>
    </row>
    <row r="31" spans="1:4" ht="12.75">
      <c r="A31" s="1" t="s">
        <v>116</v>
      </c>
      <c r="B31" s="1" t="s">
        <v>117</v>
      </c>
      <c r="C31" s="1" t="s">
        <v>134</v>
      </c>
      <c r="D31" s="38" t="s">
        <v>135</v>
      </c>
    </row>
    <row r="32" spans="1:4" ht="12.75">
      <c r="A32" s="1" t="s">
        <v>116</v>
      </c>
      <c r="B32" s="1" t="s">
        <v>117</v>
      </c>
      <c r="C32" s="1" t="s">
        <v>136</v>
      </c>
      <c r="D32" s="38" t="s">
        <v>137</v>
      </c>
    </row>
    <row r="33" spans="1:4" ht="12.75">
      <c r="A33" s="1" t="s">
        <v>116</v>
      </c>
      <c r="B33" s="1" t="s">
        <v>117</v>
      </c>
      <c r="C33" s="1" t="s">
        <v>138</v>
      </c>
      <c r="D33" s="38" t="s">
        <v>139</v>
      </c>
    </row>
    <row r="34" spans="1:4" ht="12.75">
      <c r="A34" s="1" t="s">
        <v>116</v>
      </c>
      <c r="B34" s="1" t="s">
        <v>117</v>
      </c>
      <c r="C34" s="1" t="s">
        <v>140</v>
      </c>
      <c r="D34" s="38" t="s">
        <v>141</v>
      </c>
    </row>
    <row r="35" spans="1:4" ht="12.75">
      <c r="A35" s="1" t="s">
        <v>116</v>
      </c>
      <c r="B35" s="1" t="s">
        <v>117</v>
      </c>
      <c r="C35" s="1" t="s">
        <v>142</v>
      </c>
      <c r="D35" s="38" t="s">
        <v>143</v>
      </c>
    </row>
    <row r="36" spans="1:4" ht="12.75">
      <c r="A36" s="1" t="s">
        <v>116</v>
      </c>
      <c r="B36" s="1" t="s">
        <v>117</v>
      </c>
      <c r="C36" s="1" t="s">
        <v>144</v>
      </c>
      <c r="D36" s="38" t="s">
        <v>145</v>
      </c>
    </row>
    <row r="37" spans="1:4" ht="12.75">
      <c r="A37" s="1" t="s">
        <v>116</v>
      </c>
      <c r="B37" s="1" t="s">
        <v>117</v>
      </c>
      <c r="C37" s="1" t="s">
        <v>146</v>
      </c>
      <c r="D37" s="38" t="s">
        <v>147</v>
      </c>
    </row>
    <row r="38" spans="1:4" ht="12.75">
      <c r="A38" s="1" t="s">
        <v>116</v>
      </c>
      <c r="B38" s="1" t="s">
        <v>117</v>
      </c>
      <c r="C38" s="1" t="s">
        <v>148</v>
      </c>
      <c r="D38" s="38" t="s">
        <v>149</v>
      </c>
    </row>
    <row r="39" spans="1:4" ht="12.75">
      <c r="A39" s="1" t="s">
        <v>116</v>
      </c>
      <c r="B39" s="1" t="s">
        <v>117</v>
      </c>
      <c r="C39" s="1" t="s">
        <v>150</v>
      </c>
      <c r="D39" s="38" t="s">
        <v>151</v>
      </c>
    </row>
    <row r="40" spans="1:4" ht="12.75">
      <c r="A40" s="1" t="s">
        <v>116</v>
      </c>
      <c r="B40" s="1" t="s">
        <v>117</v>
      </c>
      <c r="C40" s="1" t="s">
        <v>152</v>
      </c>
      <c r="D40" s="38" t="s">
        <v>153</v>
      </c>
    </row>
    <row r="41" spans="1:4" ht="12.75">
      <c r="A41" s="1" t="s">
        <v>116</v>
      </c>
      <c r="B41" s="1" t="s">
        <v>117</v>
      </c>
      <c r="C41" s="1" t="s">
        <v>154</v>
      </c>
      <c r="D41" s="38" t="s">
        <v>155</v>
      </c>
    </row>
    <row r="42" spans="1:4" ht="12.75">
      <c r="A42" s="1" t="s">
        <v>116</v>
      </c>
      <c r="B42" s="1" t="s">
        <v>117</v>
      </c>
      <c r="C42" s="1" t="s">
        <v>156</v>
      </c>
      <c r="D42" s="38" t="s">
        <v>157</v>
      </c>
    </row>
    <row r="43" spans="1:4" ht="12.75">
      <c r="A43" s="1" t="s">
        <v>116</v>
      </c>
      <c r="B43" s="1" t="s">
        <v>117</v>
      </c>
      <c r="C43" s="1" t="s">
        <v>158</v>
      </c>
      <c r="D43" s="38" t="s">
        <v>159</v>
      </c>
    </row>
    <row r="44" spans="1:4" ht="12.75">
      <c r="A44" s="1" t="s">
        <v>116</v>
      </c>
      <c r="B44" s="1" t="s">
        <v>117</v>
      </c>
      <c r="C44" s="1" t="s">
        <v>160</v>
      </c>
      <c r="D44" s="38" t="s">
        <v>161</v>
      </c>
    </row>
    <row r="45" spans="1:4" ht="12.75">
      <c r="A45" s="1" t="s">
        <v>116</v>
      </c>
      <c r="B45" s="1" t="s">
        <v>117</v>
      </c>
      <c r="C45" s="1" t="s">
        <v>162</v>
      </c>
      <c r="D45" s="38" t="s">
        <v>163</v>
      </c>
    </row>
    <row r="46" spans="1:4" ht="12.75">
      <c r="A46" s="1" t="s">
        <v>116</v>
      </c>
      <c r="B46" s="1" t="s">
        <v>117</v>
      </c>
      <c r="C46" s="1" t="s">
        <v>164</v>
      </c>
      <c r="D46" s="38" t="s">
        <v>165</v>
      </c>
    </row>
    <row r="47" spans="1:4" ht="12.75">
      <c r="A47" s="1" t="s">
        <v>116</v>
      </c>
      <c r="B47" s="1" t="s">
        <v>117</v>
      </c>
      <c r="C47" s="1" t="s">
        <v>166</v>
      </c>
      <c r="D47" s="38" t="s">
        <v>167</v>
      </c>
    </row>
    <row r="48" spans="1:4" ht="12.75">
      <c r="A48" s="1" t="s">
        <v>116</v>
      </c>
      <c r="B48" s="1" t="s">
        <v>117</v>
      </c>
      <c r="C48" s="1" t="s">
        <v>168</v>
      </c>
      <c r="D48" s="38" t="s">
        <v>169</v>
      </c>
    </row>
    <row r="49" spans="1:4" ht="12.75">
      <c r="A49" s="1" t="s">
        <v>116</v>
      </c>
      <c r="B49" s="1" t="s">
        <v>117</v>
      </c>
      <c r="C49" s="1" t="s">
        <v>170</v>
      </c>
      <c r="D49" s="38" t="s">
        <v>171</v>
      </c>
    </row>
    <row r="50" spans="1:4" ht="25.15" customHeight="1">
      <c r="A50" s="1" t="s">
        <v>172</v>
      </c>
      <c r="B50" s="1" t="s">
        <v>173</v>
      </c>
      <c r="C50" s="1" t="s">
        <v>174</v>
      </c>
      <c r="D50" s="38" t="s">
        <v>175</v>
      </c>
    </row>
    <row r="51" spans="1:4" ht="12.75">
      <c r="A51" s="1" t="s">
        <v>172</v>
      </c>
      <c r="B51" s="1" t="s">
        <v>173</v>
      </c>
      <c r="C51" s="1" t="s">
        <v>176</v>
      </c>
      <c r="D51" s="38" t="s">
        <v>177</v>
      </c>
    </row>
    <row r="52" spans="1:4" ht="12.75">
      <c r="A52" s="1" t="s">
        <v>172</v>
      </c>
      <c r="B52" s="1" t="s">
        <v>173</v>
      </c>
      <c r="C52" s="1" t="s">
        <v>87</v>
      </c>
      <c r="D52" s="38" t="s">
        <v>178</v>
      </c>
    </row>
    <row r="53" spans="1:4" ht="12.75">
      <c r="A53" s="1" t="s">
        <v>172</v>
      </c>
      <c r="B53" s="1" t="s">
        <v>173</v>
      </c>
      <c r="C53" s="1" t="s">
        <v>179</v>
      </c>
      <c r="D53" s="38" t="s">
        <v>180</v>
      </c>
    </row>
    <row r="54" spans="1:4" ht="12.75">
      <c r="A54" s="1" t="s">
        <v>172</v>
      </c>
      <c r="B54" s="1" t="s">
        <v>173</v>
      </c>
      <c r="C54" s="1" t="s">
        <v>181</v>
      </c>
      <c r="D54" s="38" t="s">
        <v>182</v>
      </c>
    </row>
    <row r="55" spans="1:4" ht="12.75">
      <c r="A55" s="1" t="s">
        <v>172</v>
      </c>
      <c r="B55" s="1" t="s">
        <v>173</v>
      </c>
      <c r="C55" s="1" t="s">
        <v>183</v>
      </c>
      <c r="D55" s="38" t="s">
        <v>184</v>
      </c>
    </row>
    <row r="56" spans="1:4" ht="12.75">
      <c r="A56" s="1" t="s">
        <v>172</v>
      </c>
      <c r="B56" s="1" t="s">
        <v>173</v>
      </c>
      <c r="C56" s="1" t="s">
        <v>185</v>
      </c>
      <c r="D56" s="38" t="s">
        <v>186</v>
      </c>
    </row>
    <row r="57" spans="1:4" ht="12.75">
      <c r="A57" s="1" t="s">
        <v>172</v>
      </c>
      <c r="B57" s="1" t="s">
        <v>173</v>
      </c>
      <c r="C57" s="1" t="s">
        <v>187</v>
      </c>
      <c r="D57" s="38" t="s">
        <v>188</v>
      </c>
    </row>
    <row r="58" spans="1:4" ht="12.75">
      <c r="A58" s="1" t="s">
        <v>172</v>
      </c>
      <c r="B58" s="1" t="s">
        <v>173</v>
      </c>
      <c r="C58" s="1" t="s">
        <v>189</v>
      </c>
      <c r="D58" s="38" t="s">
        <v>190</v>
      </c>
    </row>
    <row r="59" spans="1:4" ht="12.75">
      <c r="A59" s="1" t="s">
        <v>172</v>
      </c>
      <c r="B59" s="1" t="s">
        <v>173</v>
      </c>
      <c r="C59" s="1" t="s">
        <v>191</v>
      </c>
      <c r="D59" s="38" t="s">
        <v>192</v>
      </c>
    </row>
    <row r="60" spans="1:4" ht="12.75">
      <c r="A60" s="1" t="s">
        <v>172</v>
      </c>
      <c r="B60" s="1" t="s">
        <v>173</v>
      </c>
      <c r="C60" s="1" t="s">
        <v>193</v>
      </c>
      <c r="D60" s="38" t="s">
        <v>194</v>
      </c>
    </row>
    <row r="61" spans="1:4" ht="12.75">
      <c r="A61" s="1" t="s">
        <v>172</v>
      </c>
      <c r="B61" s="1" t="s">
        <v>173</v>
      </c>
      <c r="C61" s="1" t="s">
        <v>195</v>
      </c>
      <c r="D61" s="38" t="s">
        <v>196</v>
      </c>
    </row>
    <row r="62" spans="1:4" ht="12.75">
      <c r="A62" s="1" t="s">
        <v>172</v>
      </c>
      <c r="B62" s="1" t="s">
        <v>173</v>
      </c>
      <c r="C62" s="1" t="s">
        <v>197</v>
      </c>
      <c r="D62" s="38" t="s">
        <v>198</v>
      </c>
    </row>
    <row r="63" spans="1:4" ht="12.75">
      <c r="A63" s="1" t="s">
        <v>172</v>
      </c>
      <c r="B63" s="1" t="s">
        <v>173</v>
      </c>
      <c r="C63" s="1" t="s">
        <v>199</v>
      </c>
      <c r="D63" s="38" t="s">
        <v>200</v>
      </c>
    </row>
    <row r="64" spans="1:4" ht="12.75">
      <c r="A64" s="1" t="s">
        <v>172</v>
      </c>
      <c r="B64" s="1" t="s">
        <v>173</v>
      </c>
      <c r="C64" s="1" t="s">
        <v>201</v>
      </c>
      <c r="D64" s="38" t="s">
        <v>202</v>
      </c>
    </row>
    <row r="65" spans="1:4" ht="12.75">
      <c r="A65" s="1" t="s">
        <v>172</v>
      </c>
      <c r="B65" s="1" t="s">
        <v>173</v>
      </c>
      <c r="C65" s="1" t="s">
        <v>203</v>
      </c>
      <c r="D65" s="38" t="s">
        <v>204</v>
      </c>
    </row>
    <row r="66" spans="1:4" ht="12.75">
      <c r="A66" s="1" t="s">
        <v>172</v>
      </c>
      <c r="B66" s="1" t="s">
        <v>173</v>
      </c>
      <c r="C66" s="1" t="s">
        <v>205</v>
      </c>
      <c r="D66" s="38" t="s">
        <v>206</v>
      </c>
    </row>
    <row r="67" spans="1:4" ht="12.75">
      <c r="A67" s="1" t="s">
        <v>172</v>
      </c>
      <c r="B67" s="1" t="s">
        <v>173</v>
      </c>
      <c r="C67" s="1" t="s">
        <v>91</v>
      </c>
      <c r="D67" s="38" t="s">
        <v>207</v>
      </c>
    </row>
    <row r="68" spans="1:4" ht="12.75">
      <c r="A68" s="1" t="s">
        <v>172</v>
      </c>
      <c r="B68" s="1" t="s">
        <v>173</v>
      </c>
      <c r="C68" s="1" t="s">
        <v>208</v>
      </c>
      <c r="D68" s="38" t="s">
        <v>209</v>
      </c>
    </row>
    <row r="69" spans="1:4" ht="12.75">
      <c r="A69" s="1" t="s">
        <v>172</v>
      </c>
      <c r="B69" s="1" t="s">
        <v>173</v>
      </c>
      <c r="C69" s="1" t="s">
        <v>210</v>
      </c>
      <c r="D69" s="38" t="s">
        <v>211</v>
      </c>
    </row>
    <row r="70" spans="1:4" ht="12.75">
      <c r="A70" s="1" t="s">
        <v>172</v>
      </c>
      <c r="B70" s="1" t="s">
        <v>173</v>
      </c>
      <c r="C70" s="1" t="s">
        <v>212</v>
      </c>
      <c r="D70" s="38" t="s">
        <v>213</v>
      </c>
    </row>
    <row r="71" spans="1:4" ht="12.75">
      <c r="A71" s="1" t="s">
        <v>172</v>
      </c>
      <c r="B71" s="1" t="s">
        <v>173</v>
      </c>
      <c r="C71" s="1" t="s">
        <v>214</v>
      </c>
      <c r="D71" s="38" t="s">
        <v>215</v>
      </c>
    </row>
    <row r="72" spans="1:4" ht="12.75">
      <c r="A72" s="1" t="s">
        <v>172</v>
      </c>
      <c r="B72" s="1" t="s">
        <v>173</v>
      </c>
      <c r="C72" s="1" t="s">
        <v>216</v>
      </c>
      <c r="D72" s="38" t="s">
        <v>217</v>
      </c>
    </row>
    <row r="73" spans="1:4" ht="12.75">
      <c r="A73" s="1" t="s">
        <v>172</v>
      </c>
      <c r="B73" s="1" t="s">
        <v>173</v>
      </c>
      <c r="C73" s="1" t="s">
        <v>218</v>
      </c>
      <c r="D73" s="38" t="s">
        <v>219</v>
      </c>
    </row>
    <row r="74" spans="1:4" ht="12.75">
      <c r="A74" s="1" t="s">
        <v>172</v>
      </c>
      <c r="B74" s="1" t="s">
        <v>173</v>
      </c>
      <c r="C74" s="1" t="s">
        <v>220</v>
      </c>
      <c r="D74" s="38" t="s">
        <v>221</v>
      </c>
    </row>
    <row r="75" spans="1:4" ht="12.75">
      <c r="A75" s="1" t="s">
        <v>172</v>
      </c>
      <c r="B75" s="1" t="s">
        <v>173</v>
      </c>
      <c r="C75" s="1" t="s">
        <v>222</v>
      </c>
      <c r="D75" s="38" t="s">
        <v>223</v>
      </c>
    </row>
    <row r="76" spans="1:4" ht="12.75">
      <c r="A76" s="1" t="s">
        <v>172</v>
      </c>
      <c r="B76" s="1" t="s">
        <v>173</v>
      </c>
      <c r="C76" s="1" t="s">
        <v>224</v>
      </c>
      <c r="D76" s="38" t="s">
        <v>225</v>
      </c>
    </row>
    <row r="77" spans="1:4" ht="12.75">
      <c r="A77" s="1" t="s">
        <v>172</v>
      </c>
      <c r="B77" s="1" t="s">
        <v>173</v>
      </c>
      <c r="C77" s="1" t="s">
        <v>226</v>
      </c>
      <c r="D77" s="38" t="s">
        <v>227</v>
      </c>
    </row>
    <row r="78" spans="1:4" ht="12.75">
      <c r="A78" s="1" t="s">
        <v>172</v>
      </c>
      <c r="B78" s="1" t="s">
        <v>173</v>
      </c>
      <c r="C78" s="1" t="s">
        <v>228</v>
      </c>
      <c r="D78" s="38" t="s">
        <v>229</v>
      </c>
    </row>
    <row r="79" spans="1:4" ht="12.75">
      <c r="A79" s="1" t="s">
        <v>172</v>
      </c>
      <c r="B79" s="1" t="s">
        <v>173</v>
      </c>
      <c r="C79" s="1" t="s">
        <v>97</v>
      </c>
      <c r="D79" s="38" t="s">
        <v>230</v>
      </c>
    </row>
    <row r="80" spans="1:4" ht="12.75">
      <c r="A80" s="1" t="s">
        <v>172</v>
      </c>
      <c r="B80" s="1" t="s">
        <v>173</v>
      </c>
      <c r="C80" s="1" t="s">
        <v>231</v>
      </c>
      <c r="D80" s="38" t="s">
        <v>232</v>
      </c>
    </row>
    <row r="81" spans="1:4" ht="12.75">
      <c r="A81" s="1" t="s">
        <v>172</v>
      </c>
      <c r="B81" s="1" t="s">
        <v>173</v>
      </c>
      <c r="C81" s="1" t="s">
        <v>233</v>
      </c>
      <c r="D81" s="38" t="s">
        <v>234</v>
      </c>
    </row>
    <row r="82" spans="1:4" ht="12.75">
      <c r="A82" s="1" t="s">
        <v>172</v>
      </c>
      <c r="B82" s="1" t="s">
        <v>173</v>
      </c>
      <c r="C82" s="1" t="s">
        <v>101</v>
      </c>
      <c r="D82" s="38" t="s">
        <v>235</v>
      </c>
    </row>
    <row r="83" spans="1:4" ht="12.75">
      <c r="A83" s="1" t="s">
        <v>172</v>
      </c>
      <c r="B83" s="1" t="s">
        <v>173</v>
      </c>
      <c r="C83" s="1" t="s">
        <v>236</v>
      </c>
      <c r="D83" s="38" t="s">
        <v>237</v>
      </c>
    </row>
    <row r="84" spans="1:4" ht="12.75">
      <c r="A84" s="1" t="s">
        <v>172</v>
      </c>
      <c r="B84" s="1" t="s">
        <v>173</v>
      </c>
      <c r="C84" s="1" t="s">
        <v>238</v>
      </c>
      <c r="D84" s="38" t="s">
        <v>239</v>
      </c>
    </row>
    <row r="85" spans="1:4" ht="12.75">
      <c r="A85" s="1" t="s">
        <v>172</v>
      </c>
      <c r="B85" s="1" t="s">
        <v>173</v>
      </c>
      <c r="C85" s="1" t="s">
        <v>240</v>
      </c>
      <c r="D85" s="38" t="s">
        <v>241</v>
      </c>
    </row>
    <row r="86" spans="1:4" ht="12.75">
      <c r="A86" s="1" t="s">
        <v>172</v>
      </c>
      <c r="B86" s="1" t="s">
        <v>173</v>
      </c>
      <c r="C86" s="1" t="s">
        <v>242</v>
      </c>
      <c r="D86" s="38" t="s">
        <v>243</v>
      </c>
    </row>
  </sheetData>
  <autoFilter ref="A4:D86"/>
  <phoneticPr fontId="5" type="noConversion"/>
  <pageMargins left="0.75" right="0.75" top="0.55000000000000004" bottom="0.68" header="0.5" footer="0.5"/>
  <pageSetup scale="47" orientation="landscape" r:id="rId1"/>
  <headerFooter alignWithMargins="0">
    <oddFooter>&amp;LCU-Boulder PBA: L:\ir\reports\cusys\space\&amp;F  &amp;A  -- Page &amp;P of &amp;N -- 5/11/07 -- Printed &amp;D -- IR@colorado.edu</oddFooter>
  </headerFooter>
</worksheet>
</file>

<file path=xl/worksheets/sheet5.xml><?xml version="1.0" encoding="utf-8"?>
<worksheet xmlns="http://schemas.openxmlformats.org/spreadsheetml/2006/main" xmlns:r="http://schemas.openxmlformats.org/officeDocument/2006/relationships">
  <sheetPr enableFormatConditionsCalculation="0">
    <tabColor indexed="45"/>
    <pageSetUpPr fitToPage="1"/>
  </sheetPr>
  <dimension ref="A1:D18"/>
  <sheetViews>
    <sheetView workbookViewId="0"/>
  </sheetViews>
  <sheetFormatPr defaultRowHeight="12.75"/>
  <cols>
    <col min="1" max="1" width="27.85546875" customWidth="1"/>
    <col min="2" max="2" width="23" customWidth="1"/>
    <col min="3" max="3" width="11.42578125" customWidth="1"/>
    <col min="4" max="4" width="10.5703125" customWidth="1"/>
    <col min="5" max="10" width="37.140625" bestFit="1" customWidth="1"/>
    <col min="11" max="11" width="6.28515625" customWidth="1"/>
    <col min="12" max="15" width="5" customWidth="1"/>
    <col min="16" max="16" width="6.28515625" customWidth="1"/>
    <col min="17" max="17" width="10.28515625" bestFit="1" customWidth="1"/>
  </cols>
  <sheetData>
    <row r="1" spans="1:4">
      <c r="A1" s="49" t="str">
        <f>+List!A1</f>
        <v>University of Colorado at Boulder - Fall 2009 utilitization of classrooms</v>
      </c>
    </row>
    <row r="2" spans="1:4">
      <c r="A2" s="50" t="str">
        <f>+List!A2</f>
        <v>Rooms in general-fund buildings with 20 or more hours per week of scheduled credit instruction OR centrally scheduled</v>
      </c>
    </row>
    <row r="3" spans="1:4">
      <c r="A3" s="50" t="s">
        <v>297</v>
      </c>
    </row>
    <row r="4" spans="1:4" ht="12" customHeight="1"/>
    <row r="5" spans="1:4">
      <c r="A5" s="45" t="s">
        <v>281</v>
      </c>
      <c r="B5" s="46" t="s">
        <v>294</v>
      </c>
    </row>
    <row r="7" spans="1:4" ht="25.5">
      <c r="A7" s="42" t="s">
        <v>1431</v>
      </c>
      <c r="B7" s="106" t="s">
        <v>284</v>
      </c>
      <c r="C7" s="40"/>
      <c r="D7" s="41"/>
    </row>
    <row r="8" spans="1:4">
      <c r="A8" s="42" t="s">
        <v>48</v>
      </c>
      <c r="B8" s="39">
        <v>0</v>
      </c>
      <c r="C8" s="47">
        <v>1</v>
      </c>
      <c r="D8" s="48" t="s">
        <v>293</v>
      </c>
    </row>
    <row r="9" spans="1:4">
      <c r="A9" s="39" t="s">
        <v>87</v>
      </c>
      <c r="B9" s="207"/>
      <c r="C9" s="208">
        <v>382</v>
      </c>
      <c r="D9" s="209">
        <v>382</v>
      </c>
    </row>
    <row r="10" spans="1:4">
      <c r="A10" s="44" t="s">
        <v>89</v>
      </c>
      <c r="B10" s="210">
        <v>464</v>
      </c>
      <c r="C10" s="211">
        <v>2338</v>
      </c>
      <c r="D10" s="212">
        <v>2802</v>
      </c>
    </row>
    <row r="11" spans="1:4">
      <c r="A11" s="44" t="s">
        <v>91</v>
      </c>
      <c r="B11" s="210">
        <v>8</v>
      </c>
      <c r="C11" s="211"/>
      <c r="D11" s="212">
        <v>8</v>
      </c>
    </row>
    <row r="12" spans="1:4">
      <c r="A12" s="44" t="s">
        <v>93</v>
      </c>
      <c r="B12" s="210">
        <v>547</v>
      </c>
      <c r="C12" s="211"/>
      <c r="D12" s="212">
        <v>547</v>
      </c>
    </row>
    <row r="13" spans="1:4">
      <c r="A13" s="44" t="s">
        <v>95</v>
      </c>
      <c r="B13" s="210">
        <v>32</v>
      </c>
      <c r="C13" s="211"/>
      <c r="D13" s="212">
        <v>32</v>
      </c>
    </row>
    <row r="14" spans="1:4">
      <c r="A14" s="44" t="s">
        <v>97</v>
      </c>
      <c r="B14" s="210">
        <v>110</v>
      </c>
      <c r="C14" s="211">
        <v>201</v>
      </c>
      <c r="D14" s="212">
        <v>311</v>
      </c>
    </row>
    <row r="15" spans="1:4">
      <c r="A15" s="44" t="s">
        <v>99</v>
      </c>
      <c r="B15" s="210">
        <v>19</v>
      </c>
      <c r="C15" s="211">
        <v>16</v>
      </c>
      <c r="D15" s="212">
        <v>35</v>
      </c>
    </row>
    <row r="16" spans="1:4">
      <c r="A16" s="44" t="s">
        <v>101</v>
      </c>
      <c r="B16" s="210">
        <v>29</v>
      </c>
      <c r="C16" s="211"/>
      <c r="D16" s="212">
        <v>29</v>
      </c>
    </row>
    <row r="17" spans="1:4">
      <c r="A17" s="44" t="s">
        <v>1430</v>
      </c>
      <c r="B17" s="210">
        <v>8</v>
      </c>
      <c r="C17" s="211"/>
      <c r="D17" s="212">
        <v>8</v>
      </c>
    </row>
    <row r="18" spans="1:4">
      <c r="A18" s="43" t="s">
        <v>293</v>
      </c>
      <c r="B18" s="213">
        <v>1217</v>
      </c>
      <c r="C18" s="214">
        <v>2937</v>
      </c>
      <c r="D18" s="215">
        <v>4154</v>
      </c>
    </row>
  </sheetData>
  <phoneticPr fontId="5" type="noConversion"/>
  <pageMargins left="0.75" right="0.75" top="0.59" bottom="0.85" header="0.5" footer="0.5"/>
  <pageSetup orientation="landscape" r:id="rId2"/>
  <headerFooter alignWithMargins="0">
    <oddFooter>&amp;LCU-Boulder PBA: L:\ir\reports\cusys\space\&amp;Z&amp;F  &amp;A  5/11/07  Printed &amp;D</oddFooter>
  </headerFooter>
</worksheet>
</file>

<file path=xl/worksheets/sheet6.xml><?xml version="1.0" encoding="utf-8"?>
<worksheet xmlns="http://schemas.openxmlformats.org/spreadsheetml/2006/main" xmlns:r="http://schemas.openxmlformats.org/officeDocument/2006/relationships">
  <sheetPr enableFormatConditionsCalculation="0">
    <tabColor indexed="42"/>
    <pageSetUpPr fitToPage="1"/>
  </sheetPr>
  <dimension ref="A1:N36"/>
  <sheetViews>
    <sheetView zoomScaleNormal="100" workbookViewId="0"/>
  </sheetViews>
  <sheetFormatPr defaultColWidth="8.85546875" defaultRowHeight="12"/>
  <cols>
    <col min="1" max="1" width="0.85546875" style="1" customWidth="1"/>
    <col min="2" max="2" width="10.5703125" style="4" customWidth="1"/>
    <col min="3" max="3" width="12.28515625" style="4" customWidth="1"/>
    <col min="4" max="4" width="13.85546875" style="4" customWidth="1"/>
    <col min="5" max="5" width="8.42578125" style="4" customWidth="1"/>
    <col min="6" max="6" width="10" style="4" customWidth="1"/>
    <col min="7" max="8" width="8.85546875" style="4" customWidth="1"/>
    <col min="9" max="9" width="7.7109375" style="4" customWidth="1"/>
    <col min="10" max="10" width="17.28515625" style="4" customWidth="1"/>
    <col min="11" max="11" width="8.85546875" style="1" customWidth="1"/>
    <col min="12" max="12" width="11.7109375" style="1" customWidth="1"/>
    <col min="13" max="13" width="35.42578125" style="1" customWidth="1"/>
    <col min="14" max="16384" width="8.85546875" style="1"/>
  </cols>
  <sheetData>
    <row r="1" spans="1:10">
      <c r="A1" s="2" t="str">
        <f>+Intro!A1</f>
        <v>University of Colorado at Boulder - Fall 2009 utilitization of classrooms</v>
      </c>
    </row>
    <row r="2" spans="1:10">
      <c r="A2" s="2" t="s">
        <v>298</v>
      </c>
    </row>
    <row r="3" spans="1:10">
      <c r="A3" s="1" t="s">
        <v>299</v>
      </c>
      <c r="E3" s="100" t="s">
        <v>1498</v>
      </c>
    </row>
    <row r="4" spans="1:10">
      <c r="B4" s="72" t="s">
        <v>320</v>
      </c>
    </row>
    <row r="5" spans="1:10" ht="6" customHeight="1">
      <c r="A5"/>
      <c r="B5" s="56"/>
      <c r="C5" s="56"/>
      <c r="D5" s="56"/>
      <c r="E5" s="56"/>
      <c r="F5" s="56"/>
      <c r="G5" s="56"/>
      <c r="H5" s="56"/>
      <c r="I5" s="56"/>
      <c r="J5" s="56"/>
    </row>
    <row r="6" spans="1:10" ht="12.75">
      <c r="A6" s="63"/>
      <c r="B6" s="64" t="s">
        <v>300</v>
      </c>
      <c r="C6" s="56"/>
      <c r="D6" s="56"/>
      <c r="E6" s="56"/>
      <c r="F6" s="56"/>
      <c r="G6" s="56"/>
      <c r="H6" s="56"/>
      <c r="I6" s="56"/>
      <c r="J6" s="56"/>
    </row>
    <row r="7" spans="1:10" ht="12.75">
      <c r="A7"/>
      <c r="B7" s="56"/>
      <c r="C7" s="56"/>
      <c r="D7" s="56"/>
      <c r="E7" s="56"/>
      <c r="F7" s="56"/>
      <c r="G7" s="56"/>
      <c r="H7" s="56"/>
      <c r="I7" s="56"/>
      <c r="J7" s="56"/>
    </row>
    <row r="8" spans="1:10" ht="17.45" customHeight="1">
      <c r="B8" s="239" t="s">
        <v>301</v>
      </c>
      <c r="C8" s="240" t="s">
        <v>302</v>
      </c>
      <c r="D8" s="240"/>
      <c r="E8" s="240"/>
      <c r="F8" s="240"/>
      <c r="G8" s="240"/>
      <c r="H8" s="240" t="s">
        <v>303</v>
      </c>
      <c r="I8" s="240"/>
      <c r="J8" s="240"/>
    </row>
    <row r="9" spans="1:10" ht="52.9" customHeight="1">
      <c r="B9" s="239"/>
      <c r="C9" s="61" t="s">
        <v>304</v>
      </c>
      <c r="D9" s="61" t="s">
        <v>305</v>
      </c>
      <c r="E9" s="61" t="s">
        <v>306</v>
      </c>
      <c r="F9" s="61" t="s">
        <v>307</v>
      </c>
      <c r="G9" s="62" t="s">
        <v>308</v>
      </c>
      <c r="H9" s="61" t="s">
        <v>305</v>
      </c>
      <c r="I9" s="61" t="s">
        <v>306</v>
      </c>
      <c r="J9" s="62" t="s">
        <v>308</v>
      </c>
    </row>
    <row r="10" spans="1:10" ht="12.75">
      <c r="A10"/>
      <c r="B10" s="54" t="s">
        <v>309</v>
      </c>
      <c r="C10" s="57">
        <v>45</v>
      </c>
      <c r="D10" s="57">
        <v>30</v>
      </c>
      <c r="E10" s="58">
        <v>0.67</v>
      </c>
      <c r="F10" s="57">
        <v>15</v>
      </c>
      <c r="G10" s="57">
        <v>0.75</v>
      </c>
      <c r="H10" s="57">
        <v>20</v>
      </c>
      <c r="I10" s="58">
        <v>0.8</v>
      </c>
      <c r="J10" s="65" t="s">
        <v>310</v>
      </c>
    </row>
    <row r="11" spans="1:10" ht="12.75">
      <c r="A11"/>
      <c r="B11" s="54" t="s">
        <v>311</v>
      </c>
      <c r="C11" s="59" t="s">
        <v>312</v>
      </c>
      <c r="D11" s="57">
        <v>60</v>
      </c>
      <c r="E11" s="58">
        <v>0.7</v>
      </c>
      <c r="F11" s="57">
        <v>31.5</v>
      </c>
      <c r="G11" s="57">
        <v>0.75</v>
      </c>
      <c r="H11" s="57">
        <v>40</v>
      </c>
      <c r="I11" s="58">
        <v>0.8</v>
      </c>
      <c r="J11" s="65" t="s">
        <v>310</v>
      </c>
    </row>
    <row r="12" spans="1:10" ht="12.75">
      <c r="A12"/>
      <c r="B12" s="54" t="s">
        <v>313</v>
      </c>
      <c r="C12" s="57">
        <v>45</v>
      </c>
      <c r="D12" s="57">
        <v>30</v>
      </c>
      <c r="E12" s="58">
        <v>0.67</v>
      </c>
      <c r="F12" s="57">
        <v>20</v>
      </c>
      <c r="G12" s="57">
        <v>1</v>
      </c>
      <c r="H12" s="57">
        <v>30</v>
      </c>
      <c r="I12" s="58">
        <v>0.8</v>
      </c>
      <c r="J12" s="65" t="s">
        <v>314</v>
      </c>
    </row>
    <row r="13" spans="1:10" ht="12.75">
      <c r="A13"/>
      <c r="B13" s="71" t="s">
        <v>321</v>
      </c>
      <c r="C13" s="68"/>
      <c r="D13" s="68"/>
      <c r="E13" s="69"/>
      <c r="F13" s="68"/>
      <c r="G13" s="68"/>
      <c r="H13" s="68"/>
      <c r="I13" s="69"/>
      <c r="J13" s="70"/>
    </row>
    <row r="14" spans="1:10" ht="12.75">
      <c r="A14"/>
      <c r="B14" s="73" t="s">
        <v>322</v>
      </c>
      <c r="C14" s="68"/>
      <c r="D14" s="68"/>
      <c r="E14" s="69"/>
      <c r="F14" s="68"/>
      <c r="G14" s="68"/>
      <c r="H14" s="68"/>
      <c r="I14" s="69"/>
      <c r="J14" s="70"/>
    </row>
    <row r="15" spans="1:10" ht="12.75">
      <c r="A15"/>
      <c r="B15" s="73" t="s">
        <v>323</v>
      </c>
      <c r="C15" s="68"/>
      <c r="D15" s="68"/>
      <c r="E15" s="69"/>
      <c r="F15" s="68"/>
      <c r="G15" s="68"/>
      <c r="H15" s="68"/>
      <c r="I15" s="69"/>
      <c r="J15" s="70"/>
    </row>
    <row r="16" spans="1:10" ht="12.75">
      <c r="A16"/>
      <c r="B16" s="73" t="s">
        <v>324</v>
      </c>
      <c r="C16" s="68"/>
      <c r="D16" s="68"/>
      <c r="E16" s="69"/>
      <c r="F16" s="68"/>
      <c r="G16" s="68"/>
      <c r="H16" s="68"/>
      <c r="I16" s="69"/>
      <c r="J16" s="70"/>
    </row>
    <row r="17" spans="1:14" ht="12.75">
      <c r="A17"/>
      <c r="B17" s="74" t="s">
        <v>325</v>
      </c>
      <c r="C17" s="68"/>
      <c r="D17" s="68"/>
      <c r="E17" s="69"/>
      <c r="F17" s="68"/>
      <c r="G17" s="68"/>
      <c r="H17" s="68"/>
      <c r="I17" s="69"/>
      <c r="J17" s="70"/>
    </row>
    <row r="18" spans="1:14" ht="12.75">
      <c r="A18"/>
      <c r="B18" s="74" t="s">
        <v>326</v>
      </c>
      <c r="C18" s="68"/>
      <c r="D18" s="68"/>
      <c r="E18" s="69"/>
      <c r="F18" s="68"/>
      <c r="G18" s="68"/>
      <c r="H18" s="68"/>
      <c r="I18" s="69"/>
      <c r="J18" s="70"/>
    </row>
    <row r="19" spans="1:14" ht="12.75">
      <c r="A19"/>
      <c r="B19" s="74" t="s">
        <v>327</v>
      </c>
      <c r="C19" s="56"/>
      <c r="D19" s="56"/>
      <c r="E19" s="56"/>
      <c r="F19" s="56"/>
      <c r="G19" s="56"/>
      <c r="H19" s="56"/>
      <c r="I19" s="56"/>
      <c r="J19" s="56"/>
    </row>
    <row r="20" spans="1:14" ht="8.4499999999999993" customHeight="1">
      <c r="A20"/>
      <c r="B20" s="71"/>
      <c r="C20" s="56"/>
      <c r="D20" s="56"/>
      <c r="E20" s="56"/>
      <c r="F20" s="56"/>
      <c r="G20" s="56"/>
      <c r="H20" s="56"/>
      <c r="I20" s="56"/>
      <c r="J20" s="56"/>
    </row>
    <row r="21" spans="1:14" ht="85.5" customHeight="1">
      <c r="A21"/>
      <c r="B21" s="218" t="s">
        <v>329</v>
      </c>
      <c r="C21" s="218"/>
      <c r="D21" s="218"/>
      <c r="E21" s="218"/>
      <c r="F21" s="218"/>
      <c r="G21" s="218"/>
      <c r="H21" s="218"/>
      <c r="I21" s="218"/>
      <c r="J21" s="218"/>
    </row>
    <row r="22" spans="1:14" ht="15.75">
      <c r="A22"/>
      <c r="B22" s="56"/>
      <c r="C22" s="60"/>
      <c r="D22" s="56"/>
      <c r="E22" s="56"/>
      <c r="F22" s="56"/>
      <c r="G22" s="56"/>
      <c r="H22" s="56"/>
      <c r="I22" s="56"/>
      <c r="J22" s="56"/>
    </row>
    <row r="23" spans="1:14" ht="15">
      <c r="A23"/>
      <c r="B23" s="56"/>
      <c r="C23" s="56"/>
      <c r="D23" s="56"/>
      <c r="E23" s="56"/>
      <c r="F23" s="55" t="s">
        <v>315</v>
      </c>
      <c r="G23" s="56"/>
      <c r="H23" s="56"/>
      <c r="I23" s="56"/>
      <c r="J23" s="56"/>
    </row>
    <row r="24" spans="1:14" ht="15">
      <c r="A24"/>
      <c r="B24" s="56"/>
      <c r="C24" s="56"/>
      <c r="D24" s="56"/>
      <c r="E24" s="56"/>
      <c r="F24" s="55"/>
      <c r="G24" s="56"/>
      <c r="H24" s="56"/>
      <c r="I24" s="56"/>
      <c r="J24" s="56"/>
    </row>
    <row r="25" spans="1:14" ht="15">
      <c r="A25"/>
      <c r="B25" s="56"/>
      <c r="C25" s="56"/>
      <c r="D25" s="56"/>
      <c r="E25" s="56"/>
      <c r="F25" s="55" t="s">
        <v>316</v>
      </c>
      <c r="G25" s="56"/>
      <c r="H25" s="56"/>
      <c r="I25" s="56"/>
      <c r="J25" s="56"/>
    </row>
    <row r="26" spans="1:14" ht="12.75">
      <c r="A26"/>
      <c r="B26" s="56"/>
      <c r="C26" s="56"/>
      <c r="D26" s="56"/>
      <c r="E26" s="56"/>
      <c r="F26" s="56"/>
      <c r="G26" s="56"/>
      <c r="H26" s="56"/>
      <c r="I26" s="56"/>
      <c r="J26" s="56"/>
    </row>
    <row r="27" spans="1:14" ht="12.75">
      <c r="A27"/>
      <c r="B27" s="238" t="s">
        <v>319</v>
      </c>
      <c r="C27" s="238"/>
      <c r="D27" s="238"/>
      <c r="E27" s="238"/>
      <c r="F27" s="238"/>
      <c r="G27" s="238"/>
      <c r="H27" s="238"/>
      <c r="I27" s="238"/>
      <c r="J27" s="238"/>
    </row>
    <row r="28" spans="1:14" ht="12.75">
      <c r="A28"/>
      <c r="B28" s="238"/>
      <c r="C28" s="238"/>
      <c r="D28" s="238"/>
      <c r="E28" s="238"/>
      <c r="F28" s="238"/>
      <c r="G28" s="238"/>
      <c r="H28" s="238"/>
      <c r="I28" s="238"/>
      <c r="J28" s="238"/>
    </row>
    <row r="30" spans="1:14" ht="12.75">
      <c r="B30" s="84" t="s">
        <v>330</v>
      </c>
      <c r="N30" s="85"/>
    </row>
    <row r="31" spans="1:14" ht="12.75">
      <c r="B31" s="84" t="s">
        <v>1499</v>
      </c>
      <c r="N31" s="85"/>
    </row>
    <row r="32" spans="1:14">
      <c r="B32" s="67" t="s">
        <v>331</v>
      </c>
      <c r="N32" s="85"/>
    </row>
    <row r="33" spans="2:14" ht="60">
      <c r="B33" s="9" t="s">
        <v>282</v>
      </c>
      <c r="C33" s="9" t="s">
        <v>244</v>
      </c>
      <c r="D33" s="11" t="s">
        <v>246</v>
      </c>
      <c r="E33" s="12" t="s">
        <v>245</v>
      </c>
      <c r="F33" s="13" t="s">
        <v>262</v>
      </c>
      <c r="G33" s="13" t="s">
        <v>248</v>
      </c>
      <c r="H33" s="14" t="s">
        <v>249</v>
      </c>
      <c r="I33" s="13" t="s">
        <v>250</v>
      </c>
      <c r="J33" s="15" t="s">
        <v>251</v>
      </c>
      <c r="K33" s="16" t="s">
        <v>264</v>
      </c>
      <c r="L33" s="83" t="s">
        <v>328</v>
      </c>
      <c r="N33" s="86"/>
    </row>
    <row r="34" spans="2:14" ht="32.450000000000003" customHeight="1">
      <c r="B34" s="30" t="s">
        <v>265</v>
      </c>
      <c r="C34" s="30">
        <v>208</v>
      </c>
      <c r="D34" s="32">
        <v>2190</v>
      </c>
      <c r="E34" s="75">
        <v>10.528846153846153</v>
      </c>
      <c r="F34" s="79">
        <v>16</v>
      </c>
      <c r="G34" s="79">
        <v>41.4</v>
      </c>
      <c r="H34" s="75">
        <v>158.25</v>
      </c>
      <c r="I34" s="79">
        <v>6738.2</v>
      </c>
      <c r="J34" s="80">
        <v>0.76081730769230771</v>
      </c>
      <c r="K34" s="79">
        <v>6551.55</v>
      </c>
      <c r="L34" s="82">
        <v>0.33427204249376102</v>
      </c>
      <c r="M34" s="87" t="s">
        <v>332</v>
      </c>
      <c r="N34" s="79"/>
    </row>
    <row r="35" spans="2:14" ht="47.45" customHeight="1">
      <c r="B35" s="30" t="s">
        <v>268</v>
      </c>
      <c r="C35" s="30">
        <v>25</v>
      </c>
      <c r="D35" s="32">
        <v>549</v>
      </c>
      <c r="E35" s="75">
        <v>21.96</v>
      </c>
      <c r="F35" s="79">
        <v>9</v>
      </c>
      <c r="G35" s="79">
        <v>24.6</v>
      </c>
      <c r="H35" s="75">
        <v>11.666666666666666</v>
      </c>
      <c r="I35" s="79">
        <v>281.39999999999998</v>
      </c>
      <c r="J35" s="80">
        <v>0.46666666666666662</v>
      </c>
      <c r="K35" s="79">
        <v>287</v>
      </c>
      <c r="L35" s="82">
        <v>1.9128919860627178</v>
      </c>
      <c r="M35" s="87" t="s">
        <v>333</v>
      </c>
      <c r="N35" s="32"/>
    </row>
    <row r="36" spans="2:14" ht="64.150000000000006" customHeight="1">
      <c r="B36" s="76" t="s">
        <v>267</v>
      </c>
      <c r="C36" s="30">
        <v>18</v>
      </c>
      <c r="D36" s="79">
        <v>508</v>
      </c>
      <c r="E36" s="75">
        <v>28.222222222222221</v>
      </c>
      <c r="F36" s="79">
        <v>17</v>
      </c>
      <c r="G36" s="79">
        <v>51</v>
      </c>
      <c r="H36" s="75">
        <v>17.058823529411764</v>
      </c>
      <c r="I36" s="79">
        <v>870</v>
      </c>
      <c r="J36" s="80">
        <v>0.94771241830065356</v>
      </c>
      <c r="K36" s="79">
        <v>870</v>
      </c>
      <c r="L36" s="82">
        <v>0.58390804597701151</v>
      </c>
      <c r="M36" s="87" t="s">
        <v>334</v>
      </c>
      <c r="N36" s="79"/>
    </row>
  </sheetData>
  <mergeCells count="5">
    <mergeCell ref="B27:J28"/>
    <mergeCell ref="B8:B9"/>
    <mergeCell ref="C8:G8"/>
    <mergeCell ref="H8:J8"/>
    <mergeCell ref="B21:J21"/>
  </mergeCells>
  <phoneticPr fontId="5" type="noConversion"/>
  <conditionalFormatting sqref="L34:L36">
    <cfRule type="cellIs" dxfId="8" priority="1" stopIfTrue="1" operator="greaterThan">
      <formula>1</formula>
    </cfRule>
    <cfRule type="expression" dxfId="7" priority="2" stopIfTrue="1">
      <formula>+EXACT($S$1,L34)</formula>
    </cfRule>
    <cfRule type="cellIs" dxfId="6" priority="3" stopIfTrue="1" operator="lessThanOrEqual">
      <formula>1</formula>
    </cfRule>
  </conditionalFormatting>
  <pageMargins left="0.75" right="0.75" top="0.55000000000000004" bottom="0.68" header="0.5" footer="0.5"/>
  <pageSetup scale="73" orientation="landscape" r:id="rId1"/>
  <headerFooter alignWithMargins="0">
    <oddFooter>&amp;LCU-Boulder PBA: L:\ir\reports\cusys\space\&amp;F  &amp;A  -- Page &amp;P of &amp;N -- 5/11/07 -- Printed &amp;D -- IR@colorado.edu</oddFooter>
  </headerFooter>
</worksheet>
</file>

<file path=xl/worksheets/sheet7.xml><?xml version="1.0" encoding="utf-8"?>
<worksheet xmlns="http://schemas.openxmlformats.org/spreadsheetml/2006/main" xmlns:r="http://schemas.openxmlformats.org/officeDocument/2006/relationships">
  <sheetPr enableFormatConditionsCalculation="0">
    <tabColor indexed="22"/>
  </sheetPr>
  <dimension ref="A1:AO222"/>
  <sheetViews>
    <sheetView zoomScaleNormal="100" workbookViewId="0">
      <pane xSplit="1" ySplit="8" topLeftCell="B9" activePane="bottomRight" state="frozen"/>
      <selection activeCell="F3" sqref="F3"/>
      <selection pane="topRight" activeCell="F3" sqref="F3"/>
      <selection pane="bottomLeft" activeCell="F3" sqref="F3"/>
      <selection pane="bottomRight"/>
    </sheetView>
  </sheetViews>
  <sheetFormatPr defaultColWidth="8.85546875" defaultRowHeight="12"/>
  <cols>
    <col min="1" max="1" width="13.7109375" style="1" customWidth="1"/>
    <col min="2" max="2" width="7.28515625" style="1" customWidth="1"/>
    <col min="3" max="3" width="23.140625" style="1" customWidth="1"/>
    <col min="4" max="4" width="8.85546875" style="1" customWidth="1"/>
    <col min="5" max="5" width="8.85546875" style="4" customWidth="1"/>
    <col min="6" max="6" width="10" style="4" customWidth="1"/>
    <col min="7" max="7" width="8.5703125" style="1" customWidth="1"/>
    <col min="8" max="8" width="8.28515625" style="1" customWidth="1"/>
    <col min="9" max="9" width="8.85546875" style="1" customWidth="1"/>
    <col min="10" max="10" width="9.85546875" style="117" bestFit="1" customWidth="1"/>
    <col min="11" max="11" width="8.85546875" style="7" customWidth="1"/>
    <col min="12" max="13" width="9.28515625" style="8" customWidth="1"/>
    <col min="14" max="14" width="10.28515625" style="8" customWidth="1"/>
    <col min="15" max="15" width="9.7109375" style="123" customWidth="1"/>
    <col min="16" max="16" width="10" style="8" customWidth="1"/>
    <col min="17" max="17" width="11" style="123" customWidth="1"/>
    <col min="18" max="18" width="9" style="131" customWidth="1"/>
    <col min="19" max="19" width="10" style="8" customWidth="1"/>
    <col min="20" max="20" width="9.5703125" style="137" customWidth="1"/>
    <col min="21" max="21" width="9.85546875" style="137" customWidth="1"/>
    <col min="22" max="22" width="9.28515625" style="81" customWidth="1"/>
    <col min="23" max="23" width="8.85546875" style="117" customWidth="1"/>
    <col min="24" max="24" width="9.5703125" style="123" customWidth="1"/>
    <col min="25" max="25" width="22" style="141" customWidth="1"/>
    <col min="26" max="26" width="11.5703125" style="161" customWidth="1"/>
    <col min="27" max="27" width="14.5703125" style="141" customWidth="1"/>
    <col min="28" max="28" width="11.85546875" style="149" customWidth="1"/>
    <col min="29" max="29" width="14.7109375" style="154" customWidth="1"/>
    <col min="30" max="30" width="8.85546875" style="4" customWidth="1"/>
    <col min="31" max="31" width="9.5703125" style="4" customWidth="1"/>
    <col min="32" max="32" width="10" style="1" customWidth="1"/>
    <col min="33" max="33" width="7.7109375" style="1" customWidth="1"/>
    <col min="34" max="35" width="7" style="1" customWidth="1"/>
    <col min="36" max="37" width="7.28515625" style="1" customWidth="1"/>
    <col min="38" max="38" width="7.140625" style="1" customWidth="1"/>
    <col min="39" max="40" width="5.28515625" style="1" customWidth="1"/>
    <col min="41" max="41" width="26.5703125" style="1" customWidth="1"/>
    <col min="42" max="16384" width="8.85546875" style="1"/>
  </cols>
  <sheetData>
    <row r="1" spans="1:41">
      <c r="A1" s="2" t="str">
        <f>+Intro!A1</f>
        <v>University of Colorado at Boulder - Fall 2009 utilitization of classrooms</v>
      </c>
      <c r="F1" s="1" t="s">
        <v>1085</v>
      </c>
      <c r="J1" s="116"/>
      <c r="K1" s="102"/>
      <c r="L1" s="101"/>
      <c r="M1" s="101"/>
      <c r="N1" s="101"/>
      <c r="O1" s="122"/>
      <c r="P1" s="101"/>
      <c r="Q1" s="122"/>
      <c r="R1" s="130"/>
      <c r="V1" s="107"/>
      <c r="W1" s="116"/>
      <c r="X1" s="122"/>
      <c r="Y1" s="140"/>
      <c r="Z1" s="160"/>
    </row>
    <row r="2" spans="1:41">
      <c r="A2" s="203" t="str">
        <f>Intro!D16</f>
        <v>List of rooms NOT in the analysis list tab that are used for instructional use (1+ course sections)</v>
      </c>
      <c r="B2" s="204"/>
      <c r="C2" s="204"/>
      <c r="D2" s="204"/>
      <c r="E2" s="205"/>
      <c r="F2" s="205"/>
      <c r="G2" s="204"/>
      <c r="J2" s="116"/>
      <c r="K2" s="102"/>
      <c r="L2" s="101"/>
      <c r="M2" s="101"/>
      <c r="N2" s="101"/>
      <c r="O2" s="122"/>
      <c r="P2" s="101"/>
      <c r="Q2" s="122"/>
      <c r="R2" s="130"/>
    </row>
    <row r="3" spans="1:41" ht="3.6" customHeight="1"/>
    <row r="4" spans="1:41" s="2" customFormat="1">
      <c r="A4" s="235" t="s">
        <v>269</v>
      </c>
      <c r="B4" s="236"/>
      <c r="C4" s="236"/>
      <c r="D4" s="236"/>
      <c r="E4" s="236"/>
      <c r="F4" s="236"/>
      <c r="G4" s="236"/>
      <c r="H4" s="236"/>
      <c r="I4" s="236"/>
      <c r="J4" s="236"/>
      <c r="K4" s="236"/>
      <c r="L4" s="237"/>
      <c r="M4" s="232" t="s">
        <v>1045</v>
      </c>
      <c r="N4" s="233"/>
      <c r="O4" s="233"/>
      <c r="P4" s="233"/>
      <c r="Q4" s="233"/>
      <c r="R4" s="233"/>
      <c r="S4" s="233"/>
      <c r="T4" s="233"/>
      <c r="U4" s="233"/>
      <c r="V4" s="233"/>
      <c r="W4" s="233"/>
      <c r="X4" s="233"/>
      <c r="Y4" s="168"/>
      <c r="Z4" s="168"/>
      <c r="AA4" s="168"/>
      <c r="AB4" s="168"/>
      <c r="AC4" s="169"/>
      <c r="AD4" s="234" t="s">
        <v>287</v>
      </c>
      <c r="AE4" s="234"/>
      <c r="AF4" s="234"/>
      <c r="AG4" s="234"/>
      <c r="AH4" s="234"/>
      <c r="AI4" s="234"/>
      <c r="AJ4" s="234"/>
      <c r="AK4" s="234"/>
      <c r="AL4" s="234"/>
      <c r="AM4" s="234"/>
      <c r="AN4" s="234"/>
      <c r="AO4" s="234"/>
    </row>
    <row r="5" spans="1:41" ht="13.15" customHeight="1">
      <c r="A5" s="18"/>
      <c r="B5" s="18"/>
      <c r="C5" s="19"/>
      <c r="D5" s="19"/>
      <c r="E5" s="20"/>
      <c r="F5" s="20"/>
      <c r="G5" s="166" t="s">
        <v>261</v>
      </c>
      <c r="H5" s="22" t="s">
        <v>261</v>
      </c>
      <c r="I5" s="19"/>
      <c r="J5" s="115"/>
      <c r="K5" s="23"/>
      <c r="L5" s="167" t="s">
        <v>1079</v>
      </c>
      <c r="M5" s="24"/>
      <c r="N5" s="24"/>
      <c r="O5" s="167" t="s">
        <v>1079</v>
      </c>
      <c r="P5" s="24"/>
      <c r="Q5" s="167" t="s">
        <v>1079</v>
      </c>
      <c r="R5" s="167" t="s">
        <v>1079</v>
      </c>
      <c r="S5" s="170"/>
      <c r="T5" s="171"/>
      <c r="U5" s="172"/>
      <c r="V5" s="173"/>
      <c r="W5" s="174"/>
      <c r="X5" s="167" t="s">
        <v>1079</v>
      </c>
      <c r="Y5" s="167" t="s">
        <v>1079</v>
      </c>
      <c r="Z5" s="162"/>
      <c r="AA5" s="147"/>
      <c r="AB5" s="225" t="s">
        <v>336</v>
      </c>
      <c r="AC5" s="226"/>
      <c r="AD5" s="186"/>
      <c r="AE5" s="186" t="s">
        <v>263</v>
      </c>
      <c r="AF5" s="25"/>
      <c r="AG5" s="189" t="s">
        <v>261</v>
      </c>
      <c r="AH5" s="25"/>
      <c r="AI5" s="25"/>
      <c r="AJ5" s="25"/>
      <c r="AK5" s="25"/>
      <c r="AL5" s="189" t="s">
        <v>261</v>
      </c>
      <c r="AM5" s="25"/>
      <c r="AN5" s="25"/>
      <c r="AO5" s="25"/>
    </row>
    <row r="6" spans="1:41" s="6" customFormat="1" ht="0.6" customHeight="1">
      <c r="A6" s="26" t="s">
        <v>22</v>
      </c>
      <c r="B6" s="26" t="s">
        <v>24</v>
      </c>
      <c r="C6" s="26" t="s">
        <v>20</v>
      </c>
      <c r="D6" s="26" t="s">
        <v>41</v>
      </c>
      <c r="E6" s="27" t="s">
        <v>32</v>
      </c>
      <c r="F6" s="27" t="s">
        <v>26</v>
      </c>
      <c r="G6" s="26" t="s">
        <v>47</v>
      </c>
      <c r="H6" s="26" t="s">
        <v>61</v>
      </c>
      <c r="I6" s="26" t="s">
        <v>43</v>
      </c>
      <c r="J6" s="118" t="s">
        <v>45</v>
      </c>
      <c r="K6" s="29" t="s">
        <v>63</v>
      </c>
      <c r="L6" s="28" t="s">
        <v>36</v>
      </c>
      <c r="M6" s="28" t="s">
        <v>68</v>
      </c>
      <c r="N6" s="28" t="s">
        <v>65</v>
      </c>
      <c r="O6" s="125" t="s">
        <v>14</v>
      </c>
      <c r="P6" s="28" t="s">
        <v>66</v>
      </c>
      <c r="Q6" s="125"/>
      <c r="R6" s="133" t="s">
        <v>38</v>
      </c>
      <c r="S6" s="175" t="s">
        <v>335</v>
      </c>
      <c r="T6" s="176" t="s">
        <v>59</v>
      </c>
      <c r="U6" s="176" t="s">
        <v>28</v>
      </c>
      <c r="V6" s="177"/>
      <c r="W6" s="178"/>
      <c r="X6" s="179" t="s">
        <v>12</v>
      </c>
      <c r="Y6" s="143" t="s">
        <v>18</v>
      </c>
      <c r="Z6" s="163" t="s">
        <v>16</v>
      </c>
      <c r="AA6" s="143"/>
      <c r="AB6" s="151" t="s">
        <v>40</v>
      </c>
      <c r="AC6" s="155" t="s">
        <v>30</v>
      </c>
      <c r="AD6" s="27" t="s">
        <v>34</v>
      </c>
      <c r="AE6" s="27" t="s">
        <v>70</v>
      </c>
      <c r="AF6" s="26" t="s">
        <v>49</v>
      </c>
      <c r="AG6" s="26" t="s">
        <v>53</v>
      </c>
      <c r="AH6" s="26" t="s">
        <v>54</v>
      </c>
      <c r="AI6" s="26" t="s">
        <v>55</v>
      </c>
      <c r="AJ6" s="26" t="s">
        <v>56</v>
      </c>
      <c r="AK6" s="26" t="s">
        <v>57</v>
      </c>
      <c r="AL6" s="26" t="s">
        <v>50</v>
      </c>
      <c r="AM6" s="26" t="s">
        <v>51</v>
      </c>
      <c r="AN6" s="26" t="s">
        <v>52</v>
      </c>
      <c r="AO6" s="26" t="s">
        <v>58</v>
      </c>
    </row>
    <row r="7" spans="1:41" ht="1.1499999999999999" customHeight="1">
      <c r="A7" s="18"/>
      <c r="B7" s="18"/>
      <c r="C7" s="19"/>
      <c r="D7" s="19"/>
      <c r="E7" s="20"/>
      <c r="F7" s="20"/>
      <c r="G7" s="21"/>
      <c r="H7" s="22"/>
      <c r="I7" s="19"/>
      <c r="J7" s="115"/>
      <c r="K7" s="23"/>
      <c r="L7" s="24"/>
      <c r="M7" s="24"/>
      <c r="N7" s="24"/>
      <c r="O7" s="124"/>
      <c r="P7" s="24"/>
      <c r="Q7" s="124"/>
      <c r="R7" s="132"/>
      <c r="S7" s="170"/>
      <c r="T7" s="180"/>
      <c r="U7" s="180"/>
      <c r="V7" s="181"/>
      <c r="W7" s="182"/>
      <c r="X7" s="183"/>
      <c r="Y7" s="142"/>
      <c r="Z7" s="162"/>
      <c r="AA7" s="142"/>
      <c r="AB7" s="150"/>
      <c r="AC7" s="156"/>
      <c r="AD7" s="186"/>
      <c r="AE7" s="186"/>
      <c r="AF7" s="25"/>
      <c r="AG7" s="25"/>
      <c r="AH7" s="25"/>
      <c r="AI7" s="25"/>
      <c r="AJ7" s="25"/>
      <c r="AK7" s="25"/>
      <c r="AL7" s="25"/>
      <c r="AM7" s="25"/>
      <c r="AN7" s="25"/>
      <c r="AO7" s="25"/>
    </row>
    <row r="8" spans="1:41" ht="80.25" customHeight="1">
      <c r="A8" s="9" t="str">
        <f>Columns!$B5</f>
        <v>Building, room</v>
      </c>
      <c r="B8" s="9" t="str">
        <f>Columns!$B6</f>
        <v>Building code</v>
      </c>
      <c r="C8" s="9" t="str">
        <f>Columns!$B7</f>
        <v>Building name</v>
      </c>
      <c r="D8" s="9" t="str">
        <f>Columns!$B8</f>
        <v>Room</v>
      </c>
      <c r="E8" s="10" t="str">
        <f>Columns!$B9</f>
        <v>General fund bldg? (1=yes,0=no)</v>
      </c>
      <c r="F8" s="10" t="str">
        <f>Columns!$B10</f>
        <v>Centrally scheduled room? (1=yes,0=no)</v>
      </c>
      <c r="G8" s="9" t="str">
        <f>Columns!$B11</f>
        <v>Room type</v>
      </c>
      <c r="H8" s="9" t="str">
        <f>Columns!$B12</f>
        <v>Type of seats</v>
      </c>
      <c r="I8" s="9" t="str">
        <f>Columns!$B13</f>
        <v>N of seats (capacity)</v>
      </c>
      <c r="J8" s="119" t="str">
        <f>Columns!$B14</f>
        <v>Sq ft on SIS</v>
      </c>
      <c r="K8" s="12" t="str">
        <f>Columns!$B15</f>
        <v>Sq ft per seat</v>
      </c>
      <c r="L8" s="12" t="str">
        <f>Columns!$B16</f>
        <v>Seats per 100 square feet</v>
      </c>
      <c r="M8" s="13" t="str">
        <f>Columns!$B17</f>
        <v>N of sections scheduled per week</v>
      </c>
      <c r="N8" s="13" t="str">
        <f>Columns!$B18</f>
        <v>Average anticipated (max) enrollment per section</v>
      </c>
      <c r="O8" s="126" t="str">
        <f>Columns!$B19</f>
        <v>Avg anticipated (max) enrl as pct of seats</v>
      </c>
      <c r="P8" s="13" t="str">
        <f>Columns!$B20</f>
        <v>Average enrollment per section</v>
      </c>
      <c r="Q8" s="129" t="str">
        <f>Columns!$B21</f>
        <v>Actual enrollment as pct of anticipated (max) enrollment</v>
      </c>
      <c r="R8" s="134" t="str">
        <f>Columns!$B22</f>
        <v>Total scheduled hours in a week</v>
      </c>
      <c r="S8" s="13" t="str">
        <f>Columns!$B23</f>
        <v>Total scheduled hours in the term</v>
      </c>
      <c r="T8" s="184" t="str">
        <f>Columns!$B24</f>
        <v>Scheduled hours per section per week</v>
      </c>
      <c r="U8" s="184" t="str">
        <f>Columns!$B25</f>
        <v>N days of the week scheduled per section</v>
      </c>
      <c r="V8" s="13" t="str">
        <f>Columns!$B26</f>
        <v>Total student contact hours in a week</v>
      </c>
      <c r="W8" s="185" t="str">
        <f>Columns!$B27</f>
        <v>Total student credit hours in a week</v>
      </c>
      <c r="X8" s="126" t="str">
        <f>Columns!$B28</f>
        <v>Pct occupancy, average over sections</v>
      </c>
      <c r="Y8" s="146" t="str">
        <f>Columns!$B29</f>
        <v>Classroom Use Index.  Higher numbers indicate more intense use; 100 = standard per CCHE/DHE.  Function of hrs/wk, pct occupancy, and seats / 100 sq ft.  Green: Meets test.  Pink: Does not.</v>
      </c>
      <c r="Z8" s="146" t="str">
        <f>Columns!$B30</f>
        <v>Meets DHE/CCHE standard -- Classroom Use Index 100 or more -- Yes/no</v>
      </c>
      <c r="AA8" s="146" t="str">
        <f>Columns!$B31</f>
        <v>Seat use index, 100 = meets DHE/CCHE standard exactly; higher = more intense. Function of hrs/wk &amp; pct occupancy only.</v>
      </c>
      <c r="AB8" s="152" t="str">
        <f>Columns!B32</f>
        <v>CCHE-DHE SSPO - Intermediate calc for indices</v>
      </c>
      <c r="AC8" s="159" t="str">
        <f>Columns!$B33</f>
        <v>CCHE-DHE ASF/SSPO. 1=meets DHE standard exactly. Lower numbers indicate more intense use.  Inverse of PBA space use index./100</v>
      </c>
      <c r="AD8" s="187" t="str">
        <f>Columns!$B34</f>
        <v>Minimum fill ratio</v>
      </c>
      <c r="AE8" s="187" t="str">
        <f>Columns!$B35</f>
        <v>Wheelchair access</v>
      </c>
      <c r="AF8" s="17" t="str">
        <f>Columns!$B36</f>
        <v>Scheduling dept</v>
      </c>
      <c r="AG8" s="17" t="str">
        <f>Columns!$B37</f>
        <v>Spec feature 1</v>
      </c>
      <c r="AH8" s="17" t="str">
        <f>Columns!$B38</f>
        <v>Feature 2</v>
      </c>
      <c r="AI8" s="17" t="str">
        <f>Columns!$B39</f>
        <v>Feature 3</v>
      </c>
      <c r="AJ8" s="17" t="str">
        <f>Columns!$B40</f>
        <v>Feature 4</v>
      </c>
      <c r="AK8" s="17" t="str">
        <f>Columns!$B41</f>
        <v>Feature 5</v>
      </c>
      <c r="AL8" s="17" t="str">
        <f>Columns!$B42</f>
        <v>Spec equip 1</v>
      </c>
      <c r="AM8" s="17" t="str">
        <f>Columns!$B43</f>
        <v>Equip 2</v>
      </c>
      <c r="AN8" s="17" t="str">
        <f>Columns!$B44</f>
        <v>Equip 3</v>
      </c>
      <c r="AO8" s="17" t="str">
        <f>Columns!$B45</f>
        <v>Special setup notes</v>
      </c>
    </row>
    <row r="9" spans="1:41" ht="12.6" customHeight="1">
      <c r="A9" s="190" t="s">
        <v>1432</v>
      </c>
      <c r="B9" s="190" t="s">
        <v>1433</v>
      </c>
      <c r="C9" s="191" t="s">
        <v>1434</v>
      </c>
      <c r="D9" s="190" t="s">
        <v>1435</v>
      </c>
      <c r="E9" s="192">
        <v>0</v>
      </c>
      <c r="F9" s="192">
        <v>0</v>
      </c>
      <c r="G9" s="190" t="s">
        <v>89</v>
      </c>
      <c r="H9" s="190"/>
      <c r="I9" s="190">
        <v>18</v>
      </c>
      <c r="J9" s="193">
        <v>279</v>
      </c>
      <c r="K9" s="194">
        <v>15.5</v>
      </c>
      <c r="L9" s="195">
        <v>6.4516129032258061</v>
      </c>
      <c r="M9" s="195">
        <v>3</v>
      </c>
      <c r="N9" s="195">
        <v>15</v>
      </c>
      <c r="O9" s="196">
        <v>0.83333333333333337</v>
      </c>
      <c r="P9" s="195">
        <v>15.666666666666666</v>
      </c>
      <c r="Q9" s="196">
        <v>1.0444444444444445</v>
      </c>
      <c r="R9" s="197">
        <v>7.5</v>
      </c>
      <c r="S9" s="195">
        <v>120</v>
      </c>
      <c r="T9" s="198">
        <v>2.5</v>
      </c>
      <c r="U9" s="198">
        <v>1.6666666666666667</v>
      </c>
      <c r="V9" s="195">
        <v>117</v>
      </c>
      <c r="W9" s="193">
        <v>109</v>
      </c>
      <c r="X9" s="196">
        <v>0.87037037037037035</v>
      </c>
      <c r="Y9" s="201">
        <v>42.11469534050179</v>
      </c>
      <c r="Z9" s="202">
        <v>0</v>
      </c>
      <c r="AA9" s="199">
        <v>32.476506357103368</v>
      </c>
      <c r="AB9" s="199">
        <v>117.5</v>
      </c>
      <c r="AC9" s="200">
        <v>2.3744680851063831</v>
      </c>
      <c r="AD9" s="192">
        <v>0</v>
      </c>
      <c r="AE9" s="192" t="s">
        <v>352</v>
      </c>
      <c r="AF9" s="190" t="s">
        <v>1137</v>
      </c>
      <c r="AG9" s="190" t="s">
        <v>231</v>
      </c>
      <c r="AH9" s="190"/>
      <c r="AI9" s="190"/>
      <c r="AJ9" s="190"/>
      <c r="AK9" s="190"/>
      <c r="AL9" s="190"/>
      <c r="AM9" s="190"/>
      <c r="AN9" s="190"/>
      <c r="AO9" s="191"/>
    </row>
    <row r="10" spans="1:41">
      <c r="A10" s="190" t="s">
        <v>1436</v>
      </c>
      <c r="B10" s="190" t="s">
        <v>1433</v>
      </c>
      <c r="C10" s="191" t="s">
        <v>1434</v>
      </c>
      <c r="D10" s="190" t="s">
        <v>1437</v>
      </c>
      <c r="E10" s="192">
        <v>0</v>
      </c>
      <c r="F10" s="192">
        <v>0</v>
      </c>
      <c r="G10" s="190" t="s">
        <v>89</v>
      </c>
      <c r="H10" s="190"/>
      <c r="I10" s="190">
        <v>28</v>
      </c>
      <c r="J10" s="193">
        <v>452</v>
      </c>
      <c r="K10" s="194">
        <v>16.142857142857142</v>
      </c>
      <c r="L10" s="195">
        <v>6.1946902654867255</v>
      </c>
      <c r="M10" s="195">
        <v>5</v>
      </c>
      <c r="N10" s="195">
        <v>26.4</v>
      </c>
      <c r="O10" s="196">
        <v>0.94285714285714284</v>
      </c>
      <c r="P10" s="195">
        <v>20.2</v>
      </c>
      <c r="Q10" s="196">
        <v>0.76515151515151514</v>
      </c>
      <c r="R10" s="197">
        <v>13.5</v>
      </c>
      <c r="S10" s="195">
        <v>216</v>
      </c>
      <c r="T10" s="198">
        <v>2.7</v>
      </c>
      <c r="U10" s="198">
        <v>2</v>
      </c>
      <c r="V10" s="195">
        <v>270</v>
      </c>
      <c r="W10" s="193">
        <v>248</v>
      </c>
      <c r="X10" s="196">
        <v>0.72142857142857142</v>
      </c>
      <c r="Y10" s="201">
        <v>60.331858407079643</v>
      </c>
      <c r="Z10" s="202">
        <v>0</v>
      </c>
      <c r="AA10" s="199">
        <v>48.454157782515985</v>
      </c>
      <c r="AB10" s="199">
        <v>272.7</v>
      </c>
      <c r="AC10" s="200">
        <v>1.6574990832416576</v>
      </c>
      <c r="AD10" s="192">
        <v>0</v>
      </c>
      <c r="AE10" s="192" t="s">
        <v>352</v>
      </c>
      <c r="AF10" s="190" t="s">
        <v>1137</v>
      </c>
      <c r="AG10" s="190" t="s">
        <v>231</v>
      </c>
      <c r="AH10" s="190"/>
      <c r="AI10" s="190"/>
      <c r="AJ10" s="190"/>
      <c r="AK10" s="190"/>
      <c r="AL10" s="190"/>
      <c r="AM10" s="190"/>
      <c r="AN10" s="190"/>
      <c r="AO10" s="191"/>
    </row>
    <row r="11" spans="1:41">
      <c r="A11" s="190" t="s">
        <v>343</v>
      </c>
      <c r="B11" s="190" t="s">
        <v>344</v>
      </c>
      <c r="C11" s="191" t="s">
        <v>345</v>
      </c>
      <c r="D11" s="190" t="s">
        <v>346</v>
      </c>
      <c r="E11" s="192">
        <v>1</v>
      </c>
      <c r="F11" s="192">
        <v>0</v>
      </c>
      <c r="G11" s="190" t="s">
        <v>97</v>
      </c>
      <c r="H11" s="190"/>
      <c r="I11" s="190">
        <v>22</v>
      </c>
      <c r="J11" s="193">
        <v>349</v>
      </c>
      <c r="K11" s="194">
        <v>15.863636363636363</v>
      </c>
      <c r="L11" s="195">
        <v>6.303724928366762</v>
      </c>
      <c r="M11" s="195">
        <v>6</v>
      </c>
      <c r="N11" s="195">
        <v>12.333333333333334</v>
      </c>
      <c r="O11" s="196">
        <v>0.56060606060606066</v>
      </c>
      <c r="P11" s="195">
        <v>10.166666666666666</v>
      </c>
      <c r="Q11" s="196">
        <v>0.82432432432432423</v>
      </c>
      <c r="R11" s="197">
        <v>17.999999999999996</v>
      </c>
      <c r="S11" s="195">
        <v>287.99999999999994</v>
      </c>
      <c r="T11" s="198">
        <v>2.9999999999999996</v>
      </c>
      <c r="U11" s="198">
        <v>1</v>
      </c>
      <c r="V11" s="195">
        <v>182.99999999999997</v>
      </c>
      <c r="W11" s="193">
        <v>174</v>
      </c>
      <c r="X11" s="196">
        <v>0.4621212121212121</v>
      </c>
      <c r="Y11" s="201">
        <v>52.435530085959869</v>
      </c>
      <c r="Z11" s="202">
        <v>0</v>
      </c>
      <c r="AA11" s="199">
        <v>41.383989145183165</v>
      </c>
      <c r="AB11" s="199">
        <v>182.99999999999994</v>
      </c>
      <c r="AC11" s="200">
        <v>1.9071038251366126</v>
      </c>
      <c r="AD11" s="192">
        <v>0</v>
      </c>
      <c r="AE11" s="192"/>
      <c r="AF11" s="190" t="s">
        <v>347</v>
      </c>
      <c r="AG11" s="190"/>
      <c r="AH11" s="190"/>
      <c r="AI11" s="190"/>
      <c r="AJ11" s="190"/>
      <c r="AK11" s="190"/>
      <c r="AL11" s="190"/>
      <c r="AM11" s="190"/>
      <c r="AN11" s="190"/>
      <c r="AO11" s="191"/>
    </row>
    <row r="12" spans="1:41">
      <c r="A12" s="190" t="s">
        <v>1087</v>
      </c>
      <c r="B12" s="190" t="s">
        <v>344</v>
      </c>
      <c r="C12" s="191" t="s">
        <v>345</v>
      </c>
      <c r="D12" s="190" t="s">
        <v>726</v>
      </c>
      <c r="E12" s="192">
        <v>1</v>
      </c>
      <c r="F12" s="192">
        <v>0</v>
      </c>
      <c r="G12" s="190" t="s">
        <v>93</v>
      </c>
      <c r="H12" s="190"/>
      <c r="I12" s="190">
        <v>20</v>
      </c>
      <c r="J12" s="193">
        <v>651</v>
      </c>
      <c r="K12" s="194">
        <v>32.549999999999997</v>
      </c>
      <c r="L12" s="195">
        <v>3.0721966205837172</v>
      </c>
      <c r="M12" s="195">
        <v>5</v>
      </c>
      <c r="N12" s="195">
        <v>14.5</v>
      </c>
      <c r="O12" s="196">
        <v>0.72499999999999998</v>
      </c>
      <c r="P12" s="195">
        <v>12.8</v>
      </c>
      <c r="Q12" s="196">
        <v>0.88275862068965527</v>
      </c>
      <c r="R12" s="197">
        <v>14.999999999999998</v>
      </c>
      <c r="S12" s="195">
        <v>239.99999999999997</v>
      </c>
      <c r="T12" s="198">
        <v>2.9999999999999996</v>
      </c>
      <c r="U12" s="198">
        <v>1.2</v>
      </c>
      <c r="V12" s="195">
        <v>191.99999999999997</v>
      </c>
      <c r="W12" s="193">
        <v>192</v>
      </c>
      <c r="X12" s="196">
        <v>0.64</v>
      </c>
      <c r="Y12" s="201">
        <v>29.493087557603683</v>
      </c>
      <c r="Z12" s="202">
        <v>0</v>
      </c>
      <c r="AA12" s="199">
        <v>47.761194029850742</v>
      </c>
      <c r="AB12" s="199">
        <v>191.99999999999997</v>
      </c>
      <c r="AC12" s="200">
        <v>3.3906250000000004</v>
      </c>
      <c r="AD12" s="192">
        <v>0</v>
      </c>
      <c r="AE12" s="192"/>
      <c r="AF12" s="190" t="s">
        <v>347</v>
      </c>
      <c r="AG12" s="190"/>
      <c r="AH12" s="190"/>
      <c r="AI12" s="190"/>
      <c r="AJ12" s="190"/>
      <c r="AK12" s="190"/>
      <c r="AL12" s="190"/>
      <c r="AM12" s="190"/>
      <c r="AN12" s="190"/>
      <c r="AO12" s="191" t="s">
        <v>1088</v>
      </c>
    </row>
    <row r="13" spans="1:41">
      <c r="A13" s="190" t="s">
        <v>1438</v>
      </c>
      <c r="B13" s="190" t="s">
        <v>360</v>
      </c>
      <c r="C13" s="191" t="s">
        <v>361</v>
      </c>
      <c r="D13" s="190" t="s">
        <v>491</v>
      </c>
      <c r="E13" s="192">
        <v>1</v>
      </c>
      <c r="F13" s="192">
        <v>0</v>
      </c>
      <c r="G13" s="190" t="s">
        <v>89</v>
      </c>
      <c r="H13" s="190"/>
      <c r="I13" s="190">
        <v>18</v>
      </c>
      <c r="J13" s="193">
        <v>455</v>
      </c>
      <c r="K13" s="194">
        <v>25.277777777777779</v>
      </c>
      <c r="L13" s="195">
        <v>3.9560439560439562</v>
      </c>
      <c r="M13" s="195">
        <v>3</v>
      </c>
      <c r="N13" s="195">
        <v>19.333333333333332</v>
      </c>
      <c r="O13" s="196">
        <v>1.074074074074074</v>
      </c>
      <c r="P13" s="195">
        <v>13.333333333333334</v>
      </c>
      <c r="Q13" s="196">
        <v>0.68965517241379315</v>
      </c>
      <c r="R13" s="197">
        <v>7.5266666666666664</v>
      </c>
      <c r="S13" s="195">
        <v>120.42666666666666</v>
      </c>
      <c r="T13" s="198">
        <v>2.5088888888888889</v>
      </c>
      <c r="U13" s="198">
        <v>1</v>
      </c>
      <c r="V13" s="195">
        <v>88.44</v>
      </c>
      <c r="W13" s="193">
        <v>66</v>
      </c>
      <c r="X13" s="196">
        <v>0.74074074074074081</v>
      </c>
      <c r="Y13" s="201">
        <v>22.056166056166056</v>
      </c>
      <c r="Z13" s="202">
        <v>0</v>
      </c>
      <c r="AA13" s="199">
        <v>27.737853940175665</v>
      </c>
      <c r="AB13" s="199">
        <v>100.35555555555555</v>
      </c>
      <c r="AC13" s="200">
        <v>4.5338795394154117</v>
      </c>
      <c r="AD13" s="192">
        <v>0</v>
      </c>
      <c r="AE13" s="192" t="s">
        <v>352</v>
      </c>
      <c r="AF13" s="190" t="s">
        <v>360</v>
      </c>
      <c r="AG13" s="190" t="s">
        <v>231</v>
      </c>
      <c r="AH13" s="190" t="s">
        <v>174</v>
      </c>
      <c r="AI13" s="190"/>
      <c r="AJ13" s="190"/>
      <c r="AK13" s="190"/>
      <c r="AL13" s="190"/>
      <c r="AM13" s="190"/>
      <c r="AN13" s="190"/>
      <c r="AO13" s="191" t="s">
        <v>1439</v>
      </c>
    </row>
    <row r="14" spans="1:41">
      <c r="A14" s="190" t="s">
        <v>1089</v>
      </c>
      <c r="B14" s="190" t="s">
        <v>360</v>
      </c>
      <c r="C14" s="191" t="s">
        <v>361</v>
      </c>
      <c r="D14" s="190" t="s">
        <v>1090</v>
      </c>
      <c r="E14" s="192">
        <v>1</v>
      </c>
      <c r="F14" s="192">
        <v>0</v>
      </c>
      <c r="G14" s="190" t="s">
        <v>89</v>
      </c>
      <c r="H14" s="190"/>
      <c r="I14" s="190">
        <v>20</v>
      </c>
      <c r="J14" s="193">
        <v>291</v>
      </c>
      <c r="K14" s="194">
        <v>14.55</v>
      </c>
      <c r="L14" s="195">
        <v>6.8728522336769755</v>
      </c>
      <c r="M14" s="195">
        <v>4</v>
      </c>
      <c r="N14" s="195">
        <v>13.75</v>
      </c>
      <c r="O14" s="196">
        <v>0.6875</v>
      </c>
      <c r="P14" s="195">
        <v>10.5</v>
      </c>
      <c r="Q14" s="196">
        <v>0.76363636363636367</v>
      </c>
      <c r="R14" s="197">
        <v>9</v>
      </c>
      <c r="S14" s="195">
        <v>144</v>
      </c>
      <c r="T14" s="198">
        <v>2.25</v>
      </c>
      <c r="U14" s="198">
        <v>1</v>
      </c>
      <c r="V14" s="195">
        <v>84</v>
      </c>
      <c r="W14" s="193">
        <v>126</v>
      </c>
      <c r="X14" s="196">
        <v>0.52500000000000002</v>
      </c>
      <c r="Y14" s="201">
        <v>32.47422680412371</v>
      </c>
      <c r="Z14" s="202">
        <v>0</v>
      </c>
      <c r="AA14" s="199">
        <v>23.507462686567163</v>
      </c>
      <c r="AB14" s="199">
        <v>94.5</v>
      </c>
      <c r="AC14" s="200">
        <v>3.0793650793650795</v>
      </c>
      <c r="AD14" s="192">
        <v>0</v>
      </c>
      <c r="AE14" s="192" t="s">
        <v>352</v>
      </c>
      <c r="AF14" s="190" t="s">
        <v>360</v>
      </c>
      <c r="AG14" s="190" t="s">
        <v>231</v>
      </c>
      <c r="AH14" s="190" t="s">
        <v>174</v>
      </c>
      <c r="AI14" s="190"/>
      <c r="AJ14" s="190"/>
      <c r="AK14" s="190"/>
      <c r="AL14" s="190"/>
      <c r="AM14" s="190"/>
      <c r="AN14" s="190"/>
      <c r="AO14" s="191" t="s">
        <v>1091</v>
      </c>
    </row>
    <row r="15" spans="1:41">
      <c r="A15" s="190" t="s">
        <v>1440</v>
      </c>
      <c r="B15" s="190" t="s">
        <v>360</v>
      </c>
      <c r="C15" s="191" t="s">
        <v>361</v>
      </c>
      <c r="D15" s="190" t="s">
        <v>732</v>
      </c>
      <c r="E15" s="192">
        <v>1</v>
      </c>
      <c r="F15" s="192">
        <v>0</v>
      </c>
      <c r="G15" s="190" t="s">
        <v>89</v>
      </c>
      <c r="H15" s="190"/>
      <c r="I15" s="190">
        <v>38</v>
      </c>
      <c r="J15" s="193">
        <v>683</v>
      </c>
      <c r="K15" s="194">
        <v>17.973684210526315</v>
      </c>
      <c r="L15" s="195">
        <v>5.5636896046852122</v>
      </c>
      <c r="M15" s="195">
        <v>1</v>
      </c>
      <c r="N15" s="195">
        <v>10</v>
      </c>
      <c r="O15" s="196">
        <v>0.26315789473684209</v>
      </c>
      <c r="P15" s="195">
        <v>6</v>
      </c>
      <c r="Q15" s="196">
        <v>0.6</v>
      </c>
      <c r="R15" s="197">
        <v>1</v>
      </c>
      <c r="S15" s="195">
        <v>16</v>
      </c>
      <c r="T15" s="198">
        <v>1</v>
      </c>
      <c r="U15" s="198">
        <v>1</v>
      </c>
      <c r="V15" s="195">
        <v>6</v>
      </c>
      <c r="W15" s="193">
        <v>6</v>
      </c>
      <c r="X15" s="196">
        <v>0.15789473684210525</v>
      </c>
      <c r="Y15" s="201">
        <v>0.87847730600292828</v>
      </c>
      <c r="Z15" s="202">
        <v>0</v>
      </c>
      <c r="AA15" s="199">
        <v>0.78554595443833464</v>
      </c>
      <c r="AB15" s="199">
        <v>6</v>
      </c>
      <c r="AC15" s="200">
        <v>113.83333333333333</v>
      </c>
      <c r="AD15" s="192">
        <v>0</v>
      </c>
      <c r="AE15" s="192" t="s">
        <v>352</v>
      </c>
      <c r="AF15" s="190" t="s">
        <v>360</v>
      </c>
      <c r="AG15" s="190" t="s">
        <v>231</v>
      </c>
      <c r="AH15" s="190" t="s">
        <v>174</v>
      </c>
      <c r="AI15" s="190"/>
      <c r="AJ15" s="190"/>
      <c r="AK15" s="190"/>
      <c r="AL15" s="190"/>
      <c r="AM15" s="190"/>
      <c r="AN15" s="190"/>
      <c r="AO15" s="191" t="s">
        <v>1441</v>
      </c>
    </row>
    <row r="16" spans="1:41">
      <c r="A16" s="190" t="s">
        <v>1092</v>
      </c>
      <c r="B16" s="190" t="s">
        <v>360</v>
      </c>
      <c r="C16" s="191" t="s">
        <v>361</v>
      </c>
      <c r="D16" s="190" t="s">
        <v>806</v>
      </c>
      <c r="E16" s="192">
        <v>1</v>
      </c>
      <c r="F16" s="192">
        <v>0</v>
      </c>
      <c r="G16" s="190" t="s">
        <v>93</v>
      </c>
      <c r="H16" s="190"/>
      <c r="I16" s="190">
        <v>171</v>
      </c>
      <c r="J16" s="193">
        <v>2658</v>
      </c>
      <c r="K16" s="194">
        <v>15.543859649122806</v>
      </c>
      <c r="L16" s="195">
        <v>6.4334085778781036</v>
      </c>
      <c r="M16" s="195">
        <v>1</v>
      </c>
      <c r="N16" s="195">
        <v>18</v>
      </c>
      <c r="O16" s="196">
        <v>0.10526315789473684</v>
      </c>
      <c r="P16" s="195">
        <v>18</v>
      </c>
      <c r="Q16" s="196">
        <v>1</v>
      </c>
      <c r="R16" s="197">
        <v>4.4000000000000004</v>
      </c>
      <c r="S16" s="195">
        <v>70.400000000000006</v>
      </c>
      <c r="T16" s="198">
        <v>4.4000000000000004</v>
      </c>
      <c r="U16" s="198">
        <v>2</v>
      </c>
      <c r="V16" s="195">
        <v>79.2</v>
      </c>
      <c r="W16" s="193">
        <v>54</v>
      </c>
      <c r="X16" s="196">
        <v>0.10526315789473684</v>
      </c>
      <c r="Y16" s="201">
        <v>2.979683972911964</v>
      </c>
      <c r="Z16" s="202">
        <v>0</v>
      </c>
      <c r="AA16" s="199">
        <v>2.3042681330191148</v>
      </c>
      <c r="AB16" s="199">
        <v>79.2</v>
      </c>
      <c r="AC16" s="200">
        <v>33.560606060606062</v>
      </c>
      <c r="AD16" s="192">
        <v>0</v>
      </c>
      <c r="AE16" s="192" t="s">
        <v>352</v>
      </c>
      <c r="AF16" s="190" t="s">
        <v>360</v>
      </c>
      <c r="AG16" s="190" t="s">
        <v>231</v>
      </c>
      <c r="AH16" s="190" t="s">
        <v>174</v>
      </c>
      <c r="AI16" s="190"/>
      <c r="AJ16" s="190"/>
      <c r="AK16" s="190"/>
      <c r="AL16" s="190"/>
      <c r="AM16" s="190"/>
      <c r="AN16" s="190"/>
      <c r="AO16" s="191" t="s">
        <v>1093</v>
      </c>
    </row>
    <row r="17" spans="1:41">
      <c r="A17" s="190" t="s">
        <v>1094</v>
      </c>
      <c r="B17" s="190" t="s">
        <v>360</v>
      </c>
      <c r="C17" s="191" t="s">
        <v>361</v>
      </c>
      <c r="D17" s="190" t="s">
        <v>1095</v>
      </c>
      <c r="E17" s="192">
        <v>1</v>
      </c>
      <c r="F17" s="192">
        <v>0</v>
      </c>
      <c r="G17" s="190" t="s">
        <v>89</v>
      </c>
      <c r="H17" s="190"/>
      <c r="I17" s="190">
        <v>23</v>
      </c>
      <c r="J17" s="193">
        <v>791</v>
      </c>
      <c r="K17" s="194">
        <v>34.391304347826086</v>
      </c>
      <c r="L17" s="195">
        <v>2.9077117572692792</v>
      </c>
      <c r="M17" s="195">
        <v>1</v>
      </c>
      <c r="N17" s="195">
        <v>15</v>
      </c>
      <c r="O17" s="196">
        <v>0.65217391304347827</v>
      </c>
      <c r="P17" s="195">
        <v>31</v>
      </c>
      <c r="Q17" s="196">
        <v>2.0666666666666669</v>
      </c>
      <c r="R17" s="197">
        <v>4.5999999999999996</v>
      </c>
      <c r="S17" s="195">
        <v>73.599999999999994</v>
      </c>
      <c r="T17" s="198">
        <v>4.5999999999999996</v>
      </c>
      <c r="U17" s="198">
        <v>1</v>
      </c>
      <c r="V17" s="195">
        <v>142.6</v>
      </c>
      <c r="W17" s="193">
        <v>31</v>
      </c>
      <c r="X17" s="196">
        <v>1.3478260869565217</v>
      </c>
      <c r="Y17" s="201">
        <v>18.02781289506953</v>
      </c>
      <c r="Z17" s="202">
        <v>0</v>
      </c>
      <c r="AA17" s="199">
        <v>30.845771144278601</v>
      </c>
      <c r="AB17" s="199">
        <v>142.6</v>
      </c>
      <c r="AC17" s="200">
        <v>5.5469845722300146</v>
      </c>
      <c r="AD17" s="192">
        <v>0</v>
      </c>
      <c r="AE17" s="192" t="s">
        <v>352</v>
      </c>
      <c r="AF17" s="190" t="s">
        <v>360</v>
      </c>
      <c r="AG17" s="190" t="s">
        <v>231</v>
      </c>
      <c r="AH17" s="190" t="s">
        <v>174</v>
      </c>
      <c r="AI17" s="190"/>
      <c r="AJ17" s="190"/>
      <c r="AK17" s="190"/>
      <c r="AL17" s="190"/>
      <c r="AM17" s="190"/>
      <c r="AN17" s="190"/>
      <c r="AO17" s="191" t="s">
        <v>1096</v>
      </c>
    </row>
    <row r="18" spans="1:41">
      <c r="A18" s="190" t="s">
        <v>1097</v>
      </c>
      <c r="B18" s="190" t="s">
        <v>1098</v>
      </c>
      <c r="C18" s="191" t="s">
        <v>1099</v>
      </c>
      <c r="D18" s="190" t="s">
        <v>1100</v>
      </c>
      <c r="E18" s="192">
        <v>0</v>
      </c>
      <c r="F18" s="192">
        <v>0</v>
      </c>
      <c r="G18" s="190"/>
      <c r="H18" s="190"/>
      <c r="I18" s="190">
        <v>40</v>
      </c>
      <c r="J18" s="193"/>
      <c r="K18" s="194"/>
      <c r="L18" s="195"/>
      <c r="M18" s="195">
        <v>11</v>
      </c>
      <c r="N18" s="195">
        <v>21.3</v>
      </c>
      <c r="O18" s="196">
        <v>0.53249999999999997</v>
      </c>
      <c r="P18" s="195">
        <v>19.90909090909091</v>
      </c>
      <c r="Q18" s="196">
        <v>0.93469910371318821</v>
      </c>
      <c r="R18" s="197">
        <v>30.166666666666668</v>
      </c>
      <c r="S18" s="195">
        <v>482.66666666666669</v>
      </c>
      <c r="T18" s="198">
        <v>2.7424242424242427</v>
      </c>
      <c r="U18" s="198">
        <v>2.2727272727272729</v>
      </c>
      <c r="V18" s="195">
        <v>592.83333333333337</v>
      </c>
      <c r="W18" s="193">
        <v>695</v>
      </c>
      <c r="X18" s="196">
        <v>0.49772727272727274</v>
      </c>
      <c r="Y18" s="201"/>
      <c r="Z18" s="202">
        <v>0</v>
      </c>
      <c r="AA18" s="199">
        <v>74.700361827227496</v>
      </c>
      <c r="AB18" s="199">
        <v>600.59090909090912</v>
      </c>
      <c r="AC18" s="200"/>
      <c r="AD18" s="192">
        <v>0</v>
      </c>
      <c r="AE18" s="192"/>
      <c r="AF18" s="190" t="s">
        <v>1098</v>
      </c>
      <c r="AG18" s="190"/>
      <c r="AH18" s="190"/>
      <c r="AI18" s="190"/>
      <c r="AJ18" s="190"/>
      <c r="AK18" s="190"/>
      <c r="AL18" s="190"/>
      <c r="AM18" s="190"/>
      <c r="AN18" s="190"/>
      <c r="AO18" s="191"/>
    </row>
    <row r="19" spans="1:41">
      <c r="A19" s="190" t="s">
        <v>1101</v>
      </c>
      <c r="B19" s="190" t="s">
        <v>1098</v>
      </c>
      <c r="C19" s="191" t="s">
        <v>1099</v>
      </c>
      <c r="D19" s="190" t="s">
        <v>1102</v>
      </c>
      <c r="E19" s="192">
        <v>0</v>
      </c>
      <c r="F19" s="192">
        <v>0</v>
      </c>
      <c r="G19" s="190"/>
      <c r="H19" s="190"/>
      <c r="I19" s="190">
        <v>25</v>
      </c>
      <c r="J19" s="193"/>
      <c r="K19" s="194"/>
      <c r="L19" s="195"/>
      <c r="M19" s="195">
        <v>10</v>
      </c>
      <c r="N19" s="195">
        <v>20.6</v>
      </c>
      <c r="O19" s="196">
        <v>0.82400000000000007</v>
      </c>
      <c r="P19" s="195">
        <v>19.7</v>
      </c>
      <c r="Q19" s="196">
        <v>0.95631067961165039</v>
      </c>
      <c r="R19" s="197">
        <v>29.999999999999996</v>
      </c>
      <c r="S19" s="195">
        <v>479.99999999999994</v>
      </c>
      <c r="T19" s="198">
        <v>2.9999999999999996</v>
      </c>
      <c r="U19" s="198">
        <v>2.5</v>
      </c>
      <c r="V19" s="195">
        <v>590.99999999999989</v>
      </c>
      <c r="W19" s="193">
        <v>591</v>
      </c>
      <c r="X19" s="196">
        <v>0.78799999999999992</v>
      </c>
      <c r="Y19" s="201"/>
      <c r="Z19" s="202">
        <v>0</v>
      </c>
      <c r="AA19" s="199">
        <v>117.61194029850743</v>
      </c>
      <c r="AB19" s="199">
        <v>590.99999999999989</v>
      </c>
      <c r="AC19" s="200"/>
      <c r="AD19" s="192">
        <v>0</v>
      </c>
      <c r="AE19" s="192"/>
      <c r="AF19" s="190" t="s">
        <v>1098</v>
      </c>
      <c r="AG19" s="190"/>
      <c r="AH19" s="190"/>
      <c r="AI19" s="190"/>
      <c r="AJ19" s="190"/>
      <c r="AK19" s="190"/>
      <c r="AL19" s="190"/>
      <c r="AM19" s="190"/>
      <c r="AN19" s="190"/>
      <c r="AO19" s="191"/>
    </row>
    <row r="20" spans="1:41">
      <c r="A20" s="190" t="s">
        <v>1103</v>
      </c>
      <c r="B20" s="190" t="s">
        <v>1098</v>
      </c>
      <c r="C20" s="191" t="s">
        <v>1099</v>
      </c>
      <c r="D20" s="190" t="s">
        <v>1104</v>
      </c>
      <c r="E20" s="192">
        <v>0</v>
      </c>
      <c r="F20" s="192">
        <v>0</v>
      </c>
      <c r="G20" s="190"/>
      <c r="H20" s="190"/>
      <c r="I20" s="190">
        <v>25</v>
      </c>
      <c r="J20" s="193"/>
      <c r="K20" s="194"/>
      <c r="L20" s="195"/>
      <c r="M20" s="195">
        <v>6</v>
      </c>
      <c r="N20" s="195">
        <v>20.5</v>
      </c>
      <c r="O20" s="196">
        <v>0.82</v>
      </c>
      <c r="P20" s="195">
        <v>17.666666666666668</v>
      </c>
      <c r="Q20" s="196">
        <v>0.86178861788617889</v>
      </c>
      <c r="R20" s="197">
        <v>18.399999999999999</v>
      </c>
      <c r="S20" s="195">
        <v>294.39999999999998</v>
      </c>
      <c r="T20" s="198">
        <v>3.0666666666666664</v>
      </c>
      <c r="U20" s="198">
        <v>2.5</v>
      </c>
      <c r="V20" s="195">
        <v>344</v>
      </c>
      <c r="W20" s="193">
        <v>377</v>
      </c>
      <c r="X20" s="196">
        <v>0.70666666666666667</v>
      </c>
      <c r="Y20" s="201"/>
      <c r="Z20" s="202">
        <v>0</v>
      </c>
      <c r="AA20" s="199">
        <v>64.689883913764504</v>
      </c>
      <c r="AB20" s="199">
        <v>325.06666666666666</v>
      </c>
      <c r="AC20" s="200"/>
      <c r="AD20" s="192">
        <v>0</v>
      </c>
      <c r="AE20" s="192"/>
      <c r="AF20" s="190" t="s">
        <v>1098</v>
      </c>
      <c r="AG20" s="190"/>
      <c r="AH20" s="190"/>
      <c r="AI20" s="190"/>
      <c r="AJ20" s="190"/>
      <c r="AK20" s="190"/>
      <c r="AL20" s="190"/>
      <c r="AM20" s="190"/>
      <c r="AN20" s="190"/>
      <c r="AO20" s="191"/>
    </row>
    <row r="21" spans="1:41">
      <c r="A21" s="190" t="s">
        <v>1105</v>
      </c>
      <c r="B21" s="190" t="s">
        <v>1098</v>
      </c>
      <c r="C21" s="191" t="s">
        <v>1099</v>
      </c>
      <c r="D21" s="190" t="s">
        <v>1106</v>
      </c>
      <c r="E21" s="192">
        <v>0</v>
      </c>
      <c r="F21" s="192">
        <v>0</v>
      </c>
      <c r="G21" s="190"/>
      <c r="H21" s="190"/>
      <c r="I21" s="190">
        <v>30</v>
      </c>
      <c r="J21" s="193"/>
      <c r="K21" s="194"/>
      <c r="L21" s="195"/>
      <c r="M21" s="195">
        <v>1</v>
      </c>
      <c r="N21" s="195">
        <v>20</v>
      </c>
      <c r="O21" s="196">
        <v>0.66666666666666663</v>
      </c>
      <c r="P21" s="195">
        <v>14</v>
      </c>
      <c r="Q21" s="196">
        <v>0.7</v>
      </c>
      <c r="R21" s="197">
        <v>2.9999999999999996</v>
      </c>
      <c r="S21" s="195">
        <v>47.999999999999993</v>
      </c>
      <c r="T21" s="198">
        <v>2.9999999999999996</v>
      </c>
      <c r="U21" s="198">
        <v>2</v>
      </c>
      <c r="V21" s="195">
        <v>41.999999999999993</v>
      </c>
      <c r="W21" s="193">
        <v>42</v>
      </c>
      <c r="X21" s="196">
        <v>0.46666666666666667</v>
      </c>
      <c r="Y21" s="201"/>
      <c r="Z21" s="202">
        <v>0</v>
      </c>
      <c r="AA21" s="199">
        <v>6.9651741293532323</v>
      </c>
      <c r="AB21" s="199">
        <v>41.999999999999993</v>
      </c>
      <c r="AC21" s="200"/>
      <c r="AD21" s="192">
        <v>0</v>
      </c>
      <c r="AE21" s="192"/>
      <c r="AF21" s="190" t="s">
        <v>1107</v>
      </c>
      <c r="AG21" s="190"/>
      <c r="AH21" s="190"/>
      <c r="AI21" s="190"/>
      <c r="AJ21" s="190"/>
      <c r="AK21" s="190"/>
      <c r="AL21" s="190"/>
      <c r="AM21" s="190"/>
      <c r="AN21" s="190"/>
      <c r="AO21" s="191"/>
    </row>
    <row r="22" spans="1:41">
      <c r="A22" s="190" t="s">
        <v>1113</v>
      </c>
      <c r="B22" s="190" t="s">
        <v>390</v>
      </c>
      <c r="C22" s="191" t="s">
        <v>391</v>
      </c>
      <c r="D22" s="190" t="s">
        <v>543</v>
      </c>
      <c r="E22" s="192">
        <v>1</v>
      </c>
      <c r="F22" s="192">
        <v>0</v>
      </c>
      <c r="G22" s="190" t="s">
        <v>93</v>
      </c>
      <c r="H22" s="190" t="s">
        <v>112</v>
      </c>
      <c r="I22" s="190">
        <v>24</v>
      </c>
      <c r="J22" s="193">
        <v>809</v>
      </c>
      <c r="K22" s="194">
        <v>33.708333333333336</v>
      </c>
      <c r="L22" s="195">
        <v>2.9666254635352285</v>
      </c>
      <c r="M22" s="195">
        <v>5</v>
      </c>
      <c r="N22" s="195">
        <v>20.75</v>
      </c>
      <c r="O22" s="196">
        <v>0.86458333333333337</v>
      </c>
      <c r="P22" s="195">
        <v>17.8</v>
      </c>
      <c r="Q22" s="196">
        <v>0.85783132530120487</v>
      </c>
      <c r="R22" s="197">
        <v>18</v>
      </c>
      <c r="S22" s="195">
        <v>288</v>
      </c>
      <c r="T22" s="198">
        <v>3.6</v>
      </c>
      <c r="U22" s="198">
        <v>1.4</v>
      </c>
      <c r="V22" s="195">
        <v>294</v>
      </c>
      <c r="W22" s="193">
        <v>114</v>
      </c>
      <c r="X22" s="196">
        <v>0.7416666666666667</v>
      </c>
      <c r="Y22" s="201">
        <v>39.604449938195309</v>
      </c>
      <c r="Z22" s="202">
        <v>0</v>
      </c>
      <c r="AA22" s="199">
        <v>66.417910447761187</v>
      </c>
      <c r="AB22" s="199">
        <v>320.40000000000003</v>
      </c>
      <c r="AC22" s="200">
        <v>2.5249687890137325</v>
      </c>
      <c r="AD22" s="192">
        <v>0</v>
      </c>
      <c r="AE22" s="192" t="s">
        <v>352</v>
      </c>
      <c r="AF22" s="190" t="s">
        <v>393</v>
      </c>
      <c r="AG22" s="190"/>
      <c r="AH22" s="190"/>
      <c r="AI22" s="190"/>
      <c r="AJ22" s="190"/>
      <c r="AK22" s="190"/>
      <c r="AL22" s="190"/>
      <c r="AM22" s="190"/>
      <c r="AN22" s="190"/>
      <c r="AO22" s="191"/>
    </row>
    <row r="23" spans="1:41">
      <c r="A23" s="190" t="s">
        <v>1116</v>
      </c>
      <c r="B23" s="190" t="s">
        <v>390</v>
      </c>
      <c r="C23" s="191" t="s">
        <v>391</v>
      </c>
      <c r="D23" s="190" t="s">
        <v>1117</v>
      </c>
      <c r="E23" s="192">
        <v>1</v>
      </c>
      <c r="F23" s="192">
        <v>0</v>
      </c>
      <c r="G23" s="190" t="s">
        <v>93</v>
      </c>
      <c r="H23" s="190"/>
      <c r="I23" s="190">
        <v>24</v>
      </c>
      <c r="J23" s="193">
        <v>1081</v>
      </c>
      <c r="K23" s="194">
        <v>45.041666666666664</v>
      </c>
      <c r="L23" s="195">
        <v>2.2201665124884364</v>
      </c>
      <c r="M23" s="195">
        <v>2</v>
      </c>
      <c r="N23" s="195">
        <v>18</v>
      </c>
      <c r="O23" s="196">
        <v>0.75</v>
      </c>
      <c r="P23" s="195">
        <v>18.5</v>
      </c>
      <c r="Q23" s="196">
        <v>1.0277777777777777</v>
      </c>
      <c r="R23" s="197">
        <v>7.3599999999999994</v>
      </c>
      <c r="S23" s="195">
        <v>117.75999999999999</v>
      </c>
      <c r="T23" s="198">
        <v>3.6799999999999997</v>
      </c>
      <c r="U23" s="198">
        <v>1.5</v>
      </c>
      <c r="V23" s="195">
        <v>135.84</v>
      </c>
      <c r="W23" s="193">
        <v>93</v>
      </c>
      <c r="X23" s="196">
        <v>0.77083333333333337</v>
      </c>
      <c r="Y23" s="201">
        <v>12.595744680851064</v>
      </c>
      <c r="Z23" s="202">
        <v>0</v>
      </c>
      <c r="AA23" s="199">
        <v>28.225538971807623</v>
      </c>
      <c r="AB23" s="199">
        <v>136.16</v>
      </c>
      <c r="AC23" s="200">
        <v>7.9391891891891895</v>
      </c>
      <c r="AD23" s="192">
        <v>0</v>
      </c>
      <c r="AE23" s="192"/>
      <c r="AF23" s="190" t="s">
        <v>393</v>
      </c>
      <c r="AG23" s="190"/>
      <c r="AH23" s="190"/>
      <c r="AI23" s="190"/>
      <c r="AJ23" s="190"/>
      <c r="AK23" s="190"/>
      <c r="AL23" s="190"/>
      <c r="AM23" s="190"/>
      <c r="AN23" s="190"/>
      <c r="AO23" s="191"/>
    </row>
    <row r="24" spans="1:41">
      <c r="A24" s="190" t="s">
        <v>1118</v>
      </c>
      <c r="B24" s="190" t="s">
        <v>401</v>
      </c>
      <c r="C24" s="191" t="s">
        <v>402</v>
      </c>
      <c r="D24" s="190" t="s">
        <v>849</v>
      </c>
      <c r="E24" s="192">
        <v>1</v>
      </c>
      <c r="F24" s="192">
        <v>0</v>
      </c>
      <c r="G24" s="190" t="s">
        <v>91</v>
      </c>
      <c r="H24" s="190"/>
      <c r="I24" s="190">
        <v>40</v>
      </c>
      <c r="J24" s="193">
        <v>800</v>
      </c>
      <c r="K24" s="194">
        <v>20</v>
      </c>
      <c r="L24" s="195">
        <v>5</v>
      </c>
      <c r="M24" s="195">
        <v>3</v>
      </c>
      <c r="N24" s="195">
        <v>20</v>
      </c>
      <c r="O24" s="196">
        <v>0.5</v>
      </c>
      <c r="P24" s="195">
        <v>20</v>
      </c>
      <c r="Q24" s="196">
        <v>1</v>
      </c>
      <c r="R24" s="197">
        <v>13.200000000000001</v>
      </c>
      <c r="S24" s="195">
        <v>211.20000000000002</v>
      </c>
      <c r="T24" s="198">
        <v>4.4000000000000004</v>
      </c>
      <c r="U24" s="198">
        <v>2</v>
      </c>
      <c r="V24" s="195">
        <v>264</v>
      </c>
      <c r="W24" s="193">
        <v>180</v>
      </c>
      <c r="X24" s="196">
        <v>0.5</v>
      </c>
      <c r="Y24" s="201">
        <v>33</v>
      </c>
      <c r="Z24" s="202">
        <v>0</v>
      </c>
      <c r="AA24" s="199">
        <v>32.835820895522389</v>
      </c>
      <c r="AB24" s="199">
        <v>264</v>
      </c>
      <c r="AC24" s="200">
        <v>3.0303030303030303</v>
      </c>
      <c r="AD24" s="192">
        <v>0</v>
      </c>
      <c r="AE24" s="192" t="s">
        <v>426</v>
      </c>
      <c r="AF24" s="190" t="s">
        <v>404</v>
      </c>
      <c r="AG24" s="190" t="s">
        <v>91</v>
      </c>
      <c r="AH24" s="190"/>
      <c r="AI24" s="190"/>
      <c r="AJ24" s="190"/>
      <c r="AK24" s="190"/>
      <c r="AL24" s="190"/>
      <c r="AM24" s="190"/>
      <c r="AN24" s="190"/>
      <c r="AO24" s="191" t="s">
        <v>1119</v>
      </c>
    </row>
    <row r="25" spans="1:41">
      <c r="A25" s="190" t="s">
        <v>1120</v>
      </c>
      <c r="B25" s="190" t="s">
        <v>1121</v>
      </c>
      <c r="C25" s="191" t="s">
        <v>1122</v>
      </c>
      <c r="D25" s="190" t="s">
        <v>412</v>
      </c>
      <c r="E25" s="192">
        <v>0</v>
      </c>
      <c r="F25" s="192">
        <v>0</v>
      </c>
      <c r="G25" s="190" t="s">
        <v>89</v>
      </c>
      <c r="H25" s="190"/>
      <c r="I25" s="190">
        <v>43</v>
      </c>
      <c r="J25" s="193">
        <v>737</v>
      </c>
      <c r="K25" s="194">
        <v>17.13953488372093</v>
      </c>
      <c r="L25" s="195">
        <v>5.8344640434192669</v>
      </c>
      <c r="M25" s="195">
        <v>7</v>
      </c>
      <c r="N25" s="195">
        <v>20</v>
      </c>
      <c r="O25" s="196">
        <v>0.46511627906976744</v>
      </c>
      <c r="P25" s="195">
        <v>21.571428571428573</v>
      </c>
      <c r="Q25" s="196">
        <v>1.0785714285714287</v>
      </c>
      <c r="R25" s="197">
        <v>20.166666666666664</v>
      </c>
      <c r="S25" s="195">
        <v>322.66666666666663</v>
      </c>
      <c r="T25" s="198">
        <v>2.8809523809523805</v>
      </c>
      <c r="U25" s="198">
        <v>2.1428571428571428</v>
      </c>
      <c r="V25" s="195">
        <v>424</v>
      </c>
      <c r="W25" s="193">
        <v>396</v>
      </c>
      <c r="X25" s="196">
        <v>0.50166112956810638</v>
      </c>
      <c r="Y25" s="201">
        <v>59.026297085998578</v>
      </c>
      <c r="Z25" s="202">
        <v>0</v>
      </c>
      <c r="AA25" s="199">
        <v>50.332501391161571</v>
      </c>
      <c r="AB25" s="199">
        <v>435.02380952380952</v>
      </c>
      <c r="AC25" s="200">
        <v>1.6941601444912704</v>
      </c>
      <c r="AD25" s="192">
        <v>0</v>
      </c>
      <c r="AE25" s="192" t="s">
        <v>352</v>
      </c>
      <c r="AF25" s="190" t="s">
        <v>347</v>
      </c>
      <c r="AG25" s="190" t="s">
        <v>179</v>
      </c>
      <c r="AH25" s="190" t="s">
        <v>231</v>
      </c>
      <c r="AI25" s="190" t="s">
        <v>97</v>
      </c>
      <c r="AJ25" s="190"/>
      <c r="AK25" s="190"/>
      <c r="AL25" s="190" t="s">
        <v>168</v>
      </c>
      <c r="AM25" s="190"/>
      <c r="AN25" s="190"/>
      <c r="AO25" s="191" t="s">
        <v>1123</v>
      </c>
    </row>
    <row r="26" spans="1:41">
      <c r="A26" s="190" t="s">
        <v>1124</v>
      </c>
      <c r="B26" s="190" t="s">
        <v>1124</v>
      </c>
      <c r="C26" s="191" t="s">
        <v>1125</v>
      </c>
      <c r="D26" s="190"/>
      <c r="E26" s="192">
        <v>0</v>
      </c>
      <c r="F26" s="192">
        <v>0</v>
      </c>
      <c r="G26" s="190"/>
      <c r="H26" s="190"/>
      <c r="I26" s="190"/>
      <c r="J26" s="193"/>
      <c r="K26" s="194"/>
      <c r="L26" s="195"/>
      <c r="M26" s="195">
        <v>1</v>
      </c>
      <c r="N26" s="195">
        <v>20</v>
      </c>
      <c r="O26" s="196"/>
      <c r="P26" s="195">
        <v>21</v>
      </c>
      <c r="Q26" s="196"/>
      <c r="R26" s="197">
        <v>2.9999999999999996</v>
      </c>
      <c r="S26" s="195">
        <v>47.999999999999993</v>
      </c>
      <c r="T26" s="198">
        <v>2.9999999999999996</v>
      </c>
      <c r="U26" s="198">
        <v>3</v>
      </c>
      <c r="V26" s="195">
        <v>62.999999999999993</v>
      </c>
      <c r="W26" s="193">
        <v>63</v>
      </c>
      <c r="X26" s="196"/>
      <c r="Y26" s="201"/>
      <c r="Z26" s="202">
        <v>0</v>
      </c>
      <c r="AA26" s="199"/>
      <c r="AB26" s="199"/>
      <c r="AC26" s="200"/>
      <c r="AD26" s="192"/>
      <c r="AE26" s="192"/>
      <c r="AF26" s="190"/>
      <c r="AG26" s="190"/>
      <c r="AH26" s="190"/>
      <c r="AI26" s="190"/>
      <c r="AJ26" s="190"/>
      <c r="AK26" s="190"/>
      <c r="AL26" s="190"/>
      <c r="AM26" s="190"/>
      <c r="AN26" s="190"/>
      <c r="AO26" s="191"/>
    </row>
    <row r="27" spans="1:41">
      <c r="A27" s="190" t="s">
        <v>1126</v>
      </c>
      <c r="B27" s="190" t="s">
        <v>1126</v>
      </c>
      <c r="C27" s="191" t="s">
        <v>1127</v>
      </c>
      <c r="D27" s="190"/>
      <c r="E27" s="192">
        <v>0</v>
      </c>
      <c r="F27" s="192">
        <v>0</v>
      </c>
      <c r="G27" s="190"/>
      <c r="H27" s="190"/>
      <c r="I27" s="190"/>
      <c r="J27" s="193"/>
      <c r="K27" s="194"/>
      <c r="L27" s="195"/>
      <c r="M27" s="195">
        <v>2</v>
      </c>
      <c r="N27" s="195">
        <v>6</v>
      </c>
      <c r="O27" s="196"/>
      <c r="P27" s="195">
        <v>24</v>
      </c>
      <c r="Q27" s="196"/>
      <c r="R27" s="197">
        <v>5</v>
      </c>
      <c r="S27" s="195">
        <v>80</v>
      </c>
      <c r="T27" s="198">
        <v>2.5</v>
      </c>
      <c r="U27" s="198">
        <v>1.5</v>
      </c>
      <c r="V27" s="195">
        <v>119.99999999999999</v>
      </c>
      <c r="W27" s="193">
        <v>96</v>
      </c>
      <c r="X27" s="196"/>
      <c r="Y27" s="201"/>
      <c r="Z27" s="202">
        <v>0</v>
      </c>
      <c r="AA27" s="199"/>
      <c r="AB27" s="199"/>
      <c r="AC27" s="200"/>
      <c r="AD27" s="192"/>
      <c r="AE27" s="192"/>
      <c r="AF27" s="190"/>
      <c r="AG27" s="190"/>
      <c r="AH27" s="190"/>
      <c r="AI27" s="190"/>
      <c r="AJ27" s="190"/>
      <c r="AK27" s="190"/>
      <c r="AL27" s="190"/>
      <c r="AM27" s="190"/>
      <c r="AN27" s="190"/>
      <c r="AO27" s="191"/>
    </row>
    <row r="28" spans="1:41">
      <c r="A28" s="190" t="s">
        <v>1442</v>
      </c>
      <c r="B28" s="190" t="s">
        <v>1442</v>
      </c>
      <c r="C28" s="191" t="s">
        <v>1443</v>
      </c>
      <c r="D28" s="190"/>
      <c r="E28" s="192">
        <v>0</v>
      </c>
      <c r="F28" s="192">
        <v>0</v>
      </c>
      <c r="G28" s="190"/>
      <c r="H28" s="190"/>
      <c r="I28" s="190"/>
      <c r="J28" s="193"/>
      <c r="K28" s="194"/>
      <c r="L28" s="195"/>
      <c r="M28" s="195">
        <v>4</v>
      </c>
      <c r="N28" s="195">
        <v>30</v>
      </c>
      <c r="O28" s="196"/>
      <c r="P28" s="195">
        <v>26</v>
      </c>
      <c r="Q28" s="196"/>
      <c r="R28" s="197">
        <v>7.2799999999999994</v>
      </c>
      <c r="S28" s="195">
        <v>116.47999999999999</v>
      </c>
      <c r="T28" s="198">
        <v>1.8199999999999998</v>
      </c>
      <c r="U28" s="198">
        <v>1</v>
      </c>
      <c r="V28" s="195">
        <v>190</v>
      </c>
      <c r="W28" s="193">
        <v>104</v>
      </c>
      <c r="X28" s="196"/>
      <c r="Y28" s="201"/>
      <c r="Z28" s="202">
        <v>0</v>
      </c>
      <c r="AA28" s="199"/>
      <c r="AB28" s="199"/>
      <c r="AC28" s="200"/>
      <c r="AD28" s="192"/>
      <c r="AE28" s="192"/>
      <c r="AF28" s="190"/>
      <c r="AG28" s="190"/>
      <c r="AH28" s="190"/>
      <c r="AI28" s="190"/>
      <c r="AJ28" s="190"/>
      <c r="AK28" s="190"/>
      <c r="AL28" s="190"/>
      <c r="AM28" s="190"/>
      <c r="AN28" s="190"/>
      <c r="AO28" s="191"/>
    </row>
    <row r="29" spans="1:41">
      <c r="A29" s="190" t="s">
        <v>1128</v>
      </c>
      <c r="B29" s="190" t="s">
        <v>421</v>
      </c>
      <c r="C29" s="191" t="s">
        <v>422</v>
      </c>
      <c r="D29" s="190" t="s">
        <v>813</v>
      </c>
      <c r="E29" s="192">
        <v>1</v>
      </c>
      <c r="F29" s="192">
        <v>0</v>
      </c>
      <c r="G29" s="190" t="s">
        <v>89</v>
      </c>
      <c r="H29" s="190"/>
      <c r="I29" s="190">
        <v>24</v>
      </c>
      <c r="J29" s="193">
        <v>480</v>
      </c>
      <c r="K29" s="194">
        <v>20</v>
      </c>
      <c r="L29" s="195">
        <v>5</v>
      </c>
      <c r="M29" s="195">
        <v>1</v>
      </c>
      <c r="N29" s="195">
        <v>9</v>
      </c>
      <c r="O29" s="196">
        <v>0.375</v>
      </c>
      <c r="P29" s="195">
        <v>8</v>
      </c>
      <c r="Q29" s="196">
        <v>0.88888888888888884</v>
      </c>
      <c r="R29" s="197">
        <v>1.5</v>
      </c>
      <c r="S29" s="195">
        <v>24</v>
      </c>
      <c r="T29" s="198">
        <v>1.5</v>
      </c>
      <c r="U29" s="198">
        <v>1</v>
      </c>
      <c r="V29" s="195">
        <v>12</v>
      </c>
      <c r="W29" s="193">
        <v>8</v>
      </c>
      <c r="X29" s="196">
        <v>0.33333333333333331</v>
      </c>
      <c r="Y29" s="201">
        <v>2.5</v>
      </c>
      <c r="Z29" s="202">
        <v>0</v>
      </c>
      <c r="AA29" s="199">
        <v>2.4875621890547261</v>
      </c>
      <c r="AB29" s="199">
        <v>12</v>
      </c>
      <c r="AC29" s="200">
        <v>40</v>
      </c>
      <c r="AD29" s="192">
        <v>0</v>
      </c>
      <c r="AE29" s="192" t="s">
        <v>426</v>
      </c>
      <c r="AF29" s="190" t="s">
        <v>404</v>
      </c>
      <c r="AG29" s="190" t="s">
        <v>97</v>
      </c>
      <c r="AH29" s="190"/>
      <c r="AI29" s="190"/>
      <c r="AJ29" s="190"/>
      <c r="AK29" s="190"/>
      <c r="AL29" s="190"/>
      <c r="AM29" s="190"/>
      <c r="AN29" s="190"/>
      <c r="AO29" s="191" t="s">
        <v>1129</v>
      </c>
    </row>
    <row r="30" spans="1:41">
      <c r="A30" s="190" t="s">
        <v>1444</v>
      </c>
      <c r="B30" s="190" t="s">
        <v>441</v>
      </c>
      <c r="C30" s="191" t="s">
        <v>442</v>
      </c>
      <c r="D30" s="190" t="s">
        <v>686</v>
      </c>
      <c r="E30" s="192">
        <v>1</v>
      </c>
      <c r="F30" s="192">
        <v>0</v>
      </c>
      <c r="G30" s="190" t="s">
        <v>97</v>
      </c>
      <c r="H30" s="190"/>
      <c r="I30" s="190">
        <v>25</v>
      </c>
      <c r="J30" s="193">
        <v>398</v>
      </c>
      <c r="K30" s="194">
        <v>15.92</v>
      </c>
      <c r="L30" s="195">
        <v>6.2814070351758797</v>
      </c>
      <c r="M30" s="195">
        <v>2</v>
      </c>
      <c r="N30" s="195">
        <v>25</v>
      </c>
      <c r="O30" s="196">
        <v>1</v>
      </c>
      <c r="P30" s="195">
        <v>12</v>
      </c>
      <c r="Q30" s="196">
        <v>0.48</v>
      </c>
      <c r="R30" s="197">
        <v>5.9999999999999991</v>
      </c>
      <c r="S30" s="195">
        <v>95.999999999999986</v>
      </c>
      <c r="T30" s="198">
        <v>2.9999999999999996</v>
      </c>
      <c r="U30" s="198">
        <v>1</v>
      </c>
      <c r="V30" s="195">
        <v>71.999999999999986</v>
      </c>
      <c r="W30" s="193">
        <v>72</v>
      </c>
      <c r="X30" s="196">
        <v>0.48</v>
      </c>
      <c r="Y30" s="201">
        <v>18.090452261306528</v>
      </c>
      <c r="Z30" s="202">
        <v>0</v>
      </c>
      <c r="AA30" s="199">
        <v>14.328358208955221</v>
      </c>
      <c r="AB30" s="199">
        <v>71.999999999999986</v>
      </c>
      <c r="AC30" s="200">
        <v>5.5277777777777786</v>
      </c>
      <c r="AD30" s="192">
        <v>0</v>
      </c>
      <c r="AE30" s="192" t="s">
        <v>352</v>
      </c>
      <c r="AF30" s="190" t="s">
        <v>1445</v>
      </c>
      <c r="AG30" s="190" t="s">
        <v>231</v>
      </c>
      <c r="AH30" s="190"/>
      <c r="AI30" s="190"/>
      <c r="AJ30" s="190"/>
      <c r="AK30" s="190"/>
      <c r="AL30" s="190"/>
      <c r="AM30" s="190"/>
      <c r="AN30" s="190"/>
      <c r="AO30" s="191"/>
    </row>
    <row r="31" spans="1:41">
      <c r="A31" s="190" t="s">
        <v>1133</v>
      </c>
      <c r="B31" s="190" t="s">
        <v>1134</v>
      </c>
      <c r="C31" s="191" t="s">
        <v>1135</v>
      </c>
      <c r="D31" s="190" t="s">
        <v>425</v>
      </c>
      <c r="E31" s="192">
        <v>1</v>
      </c>
      <c r="F31" s="192">
        <v>0</v>
      </c>
      <c r="G31" s="190" t="s">
        <v>97</v>
      </c>
      <c r="H31" s="190"/>
      <c r="I31" s="190">
        <v>13</v>
      </c>
      <c r="J31" s="193">
        <v>266</v>
      </c>
      <c r="K31" s="194">
        <v>20.46153846153846</v>
      </c>
      <c r="L31" s="195">
        <v>4.8872180451127818</v>
      </c>
      <c r="M31" s="195">
        <v>2</v>
      </c>
      <c r="N31" s="195">
        <v>13</v>
      </c>
      <c r="O31" s="196">
        <v>1</v>
      </c>
      <c r="P31" s="195">
        <v>10</v>
      </c>
      <c r="Q31" s="196">
        <v>0.76923076923076927</v>
      </c>
      <c r="R31" s="197">
        <v>5.3333333333333339</v>
      </c>
      <c r="S31" s="195">
        <v>85.333333333333343</v>
      </c>
      <c r="T31" s="198">
        <v>2.666666666666667</v>
      </c>
      <c r="U31" s="198">
        <v>1</v>
      </c>
      <c r="V31" s="195">
        <v>53.333333333333343</v>
      </c>
      <c r="W31" s="193">
        <v>60</v>
      </c>
      <c r="X31" s="196">
        <v>0.76923076923076927</v>
      </c>
      <c r="Y31" s="201">
        <v>20.05012531328321</v>
      </c>
      <c r="Z31" s="202">
        <v>0</v>
      </c>
      <c r="AA31" s="199">
        <v>20.410766679423396</v>
      </c>
      <c r="AB31" s="199">
        <v>53.333333333333343</v>
      </c>
      <c r="AC31" s="200">
        <v>4.9874999999999989</v>
      </c>
      <c r="AD31" s="192">
        <v>0</v>
      </c>
      <c r="AE31" s="192" t="s">
        <v>352</v>
      </c>
      <c r="AF31" s="190" t="s">
        <v>1446</v>
      </c>
      <c r="AG31" s="190" t="s">
        <v>97</v>
      </c>
      <c r="AH31" s="190"/>
      <c r="AI31" s="190"/>
      <c r="AJ31" s="190"/>
      <c r="AK31" s="190"/>
      <c r="AL31" s="190"/>
      <c r="AM31" s="190"/>
      <c r="AN31" s="190"/>
      <c r="AO31" s="191" t="s">
        <v>1136</v>
      </c>
    </row>
    <row r="32" spans="1:41">
      <c r="A32" s="190" t="s">
        <v>1138</v>
      </c>
      <c r="B32" s="190" t="s">
        <v>1139</v>
      </c>
      <c r="C32" s="191" t="s">
        <v>1140</v>
      </c>
      <c r="D32" s="190" t="s">
        <v>1141</v>
      </c>
      <c r="E32" s="192">
        <v>0</v>
      </c>
      <c r="F32" s="192">
        <v>0</v>
      </c>
      <c r="G32" s="190" t="s">
        <v>89</v>
      </c>
      <c r="H32" s="190"/>
      <c r="I32" s="190">
        <v>60</v>
      </c>
      <c r="J32" s="193">
        <v>1173</v>
      </c>
      <c r="K32" s="194">
        <v>19.55</v>
      </c>
      <c r="L32" s="195">
        <v>5.1150895140664963</v>
      </c>
      <c r="M32" s="195">
        <v>5</v>
      </c>
      <c r="N32" s="195">
        <v>23.2</v>
      </c>
      <c r="O32" s="196">
        <v>0.38666666666666666</v>
      </c>
      <c r="P32" s="195">
        <v>21.8</v>
      </c>
      <c r="Q32" s="196">
        <v>0.93965517241379315</v>
      </c>
      <c r="R32" s="197">
        <v>14.899999999999999</v>
      </c>
      <c r="S32" s="195">
        <v>238.39999999999998</v>
      </c>
      <c r="T32" s="198">
        <v>2.9799999999999995</v>
      </c>
      <c r="U32" s="198">
        <v>1.8</v>
      </c>
      <c r="V32" s="195">
        <v>309.2</v>
      </c>
      <c r="W32" s="193">
        <v>254.5</v>
      </c>
      <c r="X32" s="196">
        <v>0.36333333333333334</v>
      </c>
      <c r="Y32" s="201">
        <v>27.691389599317986</v>
      </c>
      <c r="Z32" s="202">
        <v>0</v>
      </c>
      <c r="AA32" s="199">
        <v>26.933665008291872</v>
      </c>
      <c r="AB32" s="199">
        <v>324.82</v>
      </c>
      <c r="AC32" s="200">
        <v>3.6112308355396836</v>
      </c>
      <c r="AD32" s="192">
        <v>0</v>
      </c>
      <c r="AE32" s="192"/>
      <c r="AF32" s="190" t="s">
        <v>1039</v>
      </c>
      <c r="AG32" s="190"/>
      <c r="AH32" s="190"/>
      <c r="AI32" s="190"/>
      <c r="AJ32" s="190"/>
      <c r="AK32" s="190"/>
      <c r="AL32" s="190"/>
      <c r="AM32" s="190"/>
      <c r="AN32" s="190"/>
      <c r="AO32" s="191"/>
    </row>
    <row r="33" spans="1:41">
      <c r="A33" s="190" t="s">
        <v>1142</v>
      </c>
      <c r="B33" s="190" t="s">
        <v>1139</v>
      </c>
      <c r="C33" s="191" t="s">
        <v>1140</v>
      </c>
      <c r="D33" s="190" t="s">
        <v>856</v>
      </c>
      <c r="E33" s="192">
        <v>0</v>
      </c>
      <c r="F33" s="192">
        <v>0</v>
      </c>
      <c r="G33" s="190" t="s">
        <v>89</v>
      </c>
      <c r="H33" s="190"/>
      <c r="I33" s="190">
        <v>60</v>
      </c>
      <c r="J33" s="193">
        <v>1299</v>
      </c>
      <c r="K33" s="194">
        <v>21.65</v>
      </c>
      <c r="L33" s="195">
        <v>4.6189376443418011</v>
      </c>
      <c r="M33" s="195">
        <v>4</v>
      </c>
      <c r="N33" s="195">
        <v>26.25</v>
      </c>
      <c r="O33" s="196">
        <v>0.4375</v>
      </c>
      <c r="P33" s="195">
        <v>22.25</v>
      </c>
      <c r="Q33" s="196">
        <v>0.84761904761904761</v>
      </c>
      <c r="R33" s="197">
        <v>10.5</v>
      </c>
      <c r="S33" s="195">
        <v>168</v>
      </c>
      <c r="T33" s="198">
        <v>2.625</v>
      </c>
      <c r="U33" s="198">
        <v>1.75</v>
      </c>
      <c r="V33" s="195">
        <v>242.99999999999994</v>
      </c>
      <c r="W33" s="193">
        <v>228</v>
      </c>
      <c r="X33" s="196">
        <v>0.37083333333333335</v>
      </c>
      <c r="Y33" s="201">
        <v>17.984988452655887</v>
      </c>
      <c r="Z33" s="202">
        <v>0</v>
      </c>
      <c r="AA33" s="199">
        <v>19.371890547263682</v>
      </c>
      <c r="AB33" s="199">
        <v>233.625</v>
      </c>
      <c r="AC33" s="200">
        <v>5.560192616372392</v>
      </c>
      <c r="AD33" s="192">
        <v>0</v>
      </c>
      <c r="AE33" s="192"/>
      <c r="AF33" s="190" t="s">
        <v>1039</v>
      </c>
      <c r="AG33" s="190"/>
      <c r="AH33" s="190"/>
      <c r="AI33" s="190"/>
      <c r="AJ33" s="190"/>
      <c r="AK33" s="190"/>
      <c r="AL33" s="190"/>
      <c r="AM33" s="190"/>
      <c r="AN33" s="190"/>
      <c r="AO33" s="191"/>
    </row>
    <row r="34" spans="1:41">
      <c r="A34" s="190" t="s">
        <v>1143</v>
      </c>
      <c r="B34" s="190" t="s">
        <v>445</v>
      </c>
      <c r="C34" s="191" t="s">
        <v>446</v>
      </c>
      <c r="D34" s="190" t="s">
        <v>1144</v>
      </c>
      <c r="E34" s="192">
        <v>1</v>
      </c>
      <c r="F34" s="192">
        <v>0</v>
      </c>
      <c r="G34" s="190" t="s">
        <v>97</v>
      </c>
      <c r="H34" s="190" t="s">
        <v>112</v>
      </c>
      <c r="I34" s="190">
        <v>32</v>
      </c>
      <c r="J34" s="193">
        <v>549</v>
      </c>
      <c r="K34" s="194">
        <v>17.15625</v>
      </c>
      <c r="L34" s="195">
        <v>5.8287795992714022</v>
      </c>
      <c r="M34" s="195">
        <v>1</v>
      </c>
      <c r="N34" s="195">
        <v>18</v>
      </c>
      <c r="O34" s="196">
        <v>0.5625</v>
      </c>
      <c r="P34" s="195">
        <v>24</v>
      </c>
      <c r="Q34" s="196">
        <v>1.3333333333333333</v>
      </c>
      <c r="R34" s="197">
        <v>2.9999999999999996</v>
      </c>
      <c r="S34" s="195">
        <v>47.999999999999993</v>
      </c>
      <c r="T34" s="198">
        <v>2.9999999999999996</v>
      </c>
      <c r="U34" s="198">
        <v>2</v>
      </c>
      <c r="V34" s="195">
        <v>71.999999999999986</v>
      </c>
      <c r="W34" s="193">
        <v>72</v>
      </c>
      <c r="X34" s="196">
        <v>0.75</v>
      </c>
      <c r="Y34" s="201">
        <v>13.114754098360653</v>
      </c>
      <c r="Z34" s="202">
        <v>0</v>
      </c>
      <c r="AA34" s="199">
        <v>11.194029850746267</v>
      </c>
      <c r="AB34" s="199">
        <v>71.999999999999986</v>
      </c>
      <c r="AC34" s="200">
        <v>7.6250000000000018</v>
      </c>
      <c r="AD34" s="192">
        <v>0</v>
      </c>
      <c r="AE34" s="192" t="s">
        <v>352</v>
      </c>
      <c r="AF34" s="190" t="s">
        <v>476</v>
      </c>
      <c r="AG34" s="190" t="s">
        <v>185</v>
      </c>
      <c r="AH34" s="190" t="s">
        <v>228</v>
      </c>
      <c r="AI34" s="190" t="s">
        <v>174</v>
      </c>
      <c r="AJ34" s="190"/>
      <c r="AK34" s="190"/>
      <c r="AL34" s="190"/>
      <c r="AM34" s="190"/>
      <c r="AN34" s="190"/>
      <c r="AO34" s="191" t="s">
        <v>1145</v>
      </c>
    </row>
    <row r="35" spans="1:41">
      <c r="A35" s="190" t="s">
        <v>1447</v>
      </c>
      <c r="B35" s="190" t="s">
        <v>445</v>
      </c>
      <c r="C35" s="191" t="s">
        <v>446</v>
      </c>
      <c r="D35" s="190" t="s">
        <v>1448</v>
      </c>
      <c r="E35" s="192">
        <v>1</v>
      </c>
      <c r="F35" s="192">
        <v>0</v>
      </c>
      <c r="G35" s="190" t="s">
        <v>93</v>
      </c>
      <c r="H35" s="190"/>
      <c r="I35" s="190">
        <v>29</v>
      </c>
      <c r="J35" s="193">
        <v>246</v>
      </c>
      <c r="K35" s="194">
        <v>8.4827586206896548</v>
      </c>
      <c r="L35" s="195">
        <v>11.788617886178862</v>
      </c>
      <c r="M35" s="195">
        <v>11</v>
      </c>
      <c r="N35" s="195">
        <v>28</v>
      </c>
      <c r="O35" s="196">
        <v>0.96551724137931039</v>
      </c>
      <c r="P35" s="195">
        <v>31.727272727272727</v>
      </c>
      <c r="Q35" s="196">
        <v>1.1331168831168832</v>
      </c>
      <c r="R35" s="197">
        <v>11</v>
      </c>
      <c r="S35" s="195">
        <v>176</v>
      </c>
      <c r="T35" s="198">
        <v>1</v>
      </c>
      <c r="U35" s="198">
        <v>1</v>
      </c>
      <c r="V35" s="195">
        <v>349</v>
      </c>
      <c r="W35" s="193">
        <v>0</v>
      </c>
      <c r="X35" s="196">
        <v>1.0940438871473355</v>
      </c>
      <c r="Y35" s="201">
        <v>141.869918699187</v>
      </c>
      <c r="Z35" s="202">
        <v>1</v>
      </c>
      <c r="AA35" s="199">
        <v>59.873048550351683</v>
      </c>
      <c r="AB35" s="199">
        <v>349</v>
      </c>
      <c r="AC35" s="200">
        <v>0.70487106017191981</v>
      </c>
      <c r="AD35" s="192">
        <v>0</v>
      </c>
      <c r="AE35" s="192" t="s">
        <v>352</v>
      </c>
      <c r="AF35" s="190" t="s">
        <v>476</v>
      </c>
      <c r="AG35" s="190"/>
      <c r="AH35" s="190"/>
      <c r="AI35" s="190"/>
      <c r="AJ35" s="190"/>
      <c r="AK35" s="190"/>
      <c r="AL35" s="190"/>
      <c r="AM35" s="190"/>
      <c r="AN35" s="190"/>
      <c r="AO35" s="191"/>
    </row>
    <row r="36" spans="1:41">
      <c r="A36" s="190" t="s">
        <v>1449</v>
      </c>
      <c r="B36" s="190" t="s">
        <v>445</v>
      </c>
      <c r="C36" s="191" t="s">
        <v>446</v>
      </c>
      <c r="D36" s="190" t="s">
        <v>1450</v>
      </c>
      <c r="E36" s="192">
        <v>1</v>
      </c>
      <c r="F36" s="192">
        <v>0</v>
      </c>
      <c r="G36" s="190" t="s">
        <v>93</v>
      </c>
      <c r="H36" s="190"/>
      <c r="I36" s="190">
        <v>29</v>
      </c>
      <c r="J36" s="193">
        <v>246</v>
      </c>
      <c r="K36" s="194">
        <v>8.4827586206896548</v>
      </c>
      <c r="L36" s="195">
        <v>11.788617886178862</v>
      </c>
      <c r="M36" s="195">
        <v>3</v>
      </c>
      <c r="N36" s="195">
        <v>28</v>
      </c>
      <c r="O36" s="196">
        <v>0.96551724137931039</v>
      </c>
      <c r="P36" s="195">
        <v>27</v>
      </c>
      <c r="Q36" s="196">
        <v>0.9642857142857143</v>
      </c>
      <c r="R36" s="197">
        <v>3</v>
      </c>
      <c r="S36" s="195">
        <v>48</v>
      </c>
      <c r="T36" s="198">
        <v>1</v>
      </c>
      <c r="U36" s="198">
        <v>1</v>
      </c>
      <c r="V36" s="195">
        <v>81</v>
      </c>
      <c r="W36" s="193">
        <v>0</v>
      </c>
      <c r="X36" s="196">
        <v>0.93103448275862066</v>
      </c>
      <c r="Y36" s="201">
        <v>32.926829268292686</v>
      </c>
      <c r="Z36" s="202">
        <v>0</v>
      </c>
      <c r="AA36" s="199">
        <v>13.896037056098816</v>
      </c>
      <c r="AB36" s="199">
        <v>81</v>
      </c>
      <c r="AC36" s="200">
        <v>3.0370370370370372</v>
      </c>
      <c r="AD36" s="192">
        <v>0</v>
      </c>
      <c r="AE36" s="192" t="s">
        <v>352</v>
      </c>
      <c r="AF36" s="190" t="s">
        <v>476</v>
      </c>
      <c r="AG36" s="190"/>
      <c r="AH36" s="190"/>
      <c r="AI36" s="190"/>
      <c r="AJ36" s="190"/>
      <c r="AK36" s="190"/>
      <c r="AL36" s="190"/>
      <c r="AM36" s="190"/>
      <c r="AN36" s="190"/>
      <c r="AO36" s="191"/>
    </row>
    <row r="37" spans="1:41">
      <c r="A37" s="190" t="s">
        <v>1146</v>
      </c>
      <c r="B37" s="190" t="s">
        <v>445</v>
      </c>
      <c r="C37" s="191" t="s">
        <v>446</v>
      </c>
      <c r="D37" s="190" t="s">
        <v>1147</v>
      </c>
      <c r="E37" s="192">
        <v>1</v>
      </c>
      <c r="F37" s="192">
        <v>0</v>
      </c>
      <c r="G37" s="190" t="s">
        <v>93</v>
      </c>
      <c r="H37" s="190"/>
      <c r="I37" s="190">
        <v>32</v>
      </c>
      <c r="J37" s="193">
        <v>1247</v>
      </c>
      <c r="K37" s="194">
        <v>38.96875</v>
      </c>
      <c r="L37" s="195">
        <v>2.566158781074579</v>
      </c>
      <c r="M37" s="195">
        <v>8</v>
      </c>
      <c r="N37" s="195">
        <v>24</v>
      </c>
      <c r="O37" s="196">
        <v>0.75</v>
      </c>
      <c r="P37" s="195">
        <v>20.5</v>
      </c>
      <c r="Q37" s="196">
        <v>0.85416666666666663</v>
      </c>
      <c r="R37" s="197">
        <v>16</v>
      </c>
      <c r="S37" s="195">
        <v>256</v>
      </c>
      <c r="T37" s="198">
        <v>2</v>
      </c>
      <c r="U37" s="198">
        <v>1</v>
      </c>
      <c r="V37" s="195">
        <v>328</v>
      </c>
      <c r="W37" s="193">
        <v>0</v>
      </c>
      <c r="X37" s="196">
        <v>0.640625</v>
      </c>
      <c r="Y37" s="201">
        <v>26.303127506014434</v>
      </c>
      <c r="Z37" s="202">
        <v>0</v>
      </c>
      <c r="AA37" s="199">
        <v>50.995024875621887</v>
      </c>
      <c r="AB37" s="199">
        <v>328</v>
      </c>
      <c r="AC37" s="200">
        <v>3.8018292682926829</v>
      </c>
      <c r="AD37" s="192">
        <v>0</v>
      </c>
      <c r="AE37" s="192"/>
      <c r="AF37" s="190" t="s">
        <v>476</v>
      </c>
      <c r="AG37" s="190"/>
      <c r="AH37" s="190"/>
      <c r="AI37" s="190"/>
      <c r="AJ37" s="190"/>
      <c r="AK37" s="190"/>
      <c r="AL37" s="190"/>
      <c r="AM37" s="190"/>
      <c r="AN37" s="190"/>
      <c r="AO37" s="191"/>
    </row>
    <row r="38" spans="1:41">
      <c r="A38" s="190" t="s">
        <v>1148</v>
      </c>
      <c r="B38" s="190" t="s">
        <v>1149</v>
      </c>
      <c r="C38" s="191" t="s">
        <v>1150</v>
      </c>
      <c r="D38" s="190" t="s">
        <v>1151</v>
      </c>
      <c r="E38" s="192">
        <v>1</v>
      </c>
      <c r="F38" s="192">
        <v>0</v>
      </c>
      <c r="G38" s="190" t="s">
        <v>89</v>
      </c>
      <c r="H38" s="190"/>
      <c r="I38" s="190">
        <v>40</v>
      </c>
      <c r="J38" s="193">
        <v>1566</v>
      </c>
      <c r="K38" s="194">
        <v>39.15</v>
      </c>
      <c r="L38" s="195">
        <v>2.554278416347382</v>
      </c>
      <c r="M38" s="195">
        <v>4</v>
      </c>
      <c r="N38" s="195">
        <v>5.25</v>
      </c>
      <c r="O38" s="196">
        <v>0.13125000000000001</v>
      </c>
      <c r="P38" s="195">
        <v>9</v>
      </c>
      <c r="Q38" s="196">
        <v>1.7142857142857142</v>
      </c>
      <c r="R38" s="197">
        <v>16</v>
      </c>
      <c r="S38" s="195">
        <v>256</v>
      </c>
      <c r="T38" s="198">
        <v>4</v>
      </c>
      <c r="U38" s="198">
        <v>2</v>
      </c>
      <c r="V38" s="195">
        <v>144</v>
      </c>
      <c r="W38" s="193">
        <v>0</v>
      </c>
      <c r="X38" s="196">
        <v>0.22500000000000001</v>
      </c>
      <c r="Y38" s="201">
        <v>9.1954022988505741</v>
      </c>
      <c r="Z38" s="202">
        <v>0</v>
      </c>
      <c r="AA38" s="199">
        <v>17.910447761194028</v>
      </c>
      <c r="AB38" s="199">
        <v>144</v>
      </c>
      <c r="AC38" s="200">
        <v>10.875</v>
      </c>
      <c r="AD38" s="192">
        <v>0</v>
      </c>
      <c r="AE38" s="192" t="s">
        <v>352</v>
      </c>
      <c r="AF38" s="190" t="s">
        <v>804</v>
      </c>
      <c r="AG38" s="190"/>
      <c r="AH38" s="190"/>
      <c r="AI38" s="190"/>
      <c r="AJ38" s="190"/>
      <c r="AK38" s="190"/>
      <c r="AL38" s="190"/>
      <c r="AM38" s="190"/>
      <c r="AN38" s="190"/>
      <c r="AO38" s="191"/>
    </row>
    <row r="39" spans="1:41">
      <c r="A39" s="190" t="s">
        <v>1160</v>
      </c>
      <c r="B39" s="190" t="s">
        <v>1153</v>
      </c>
      <c r="C39" s="191" t="s">
        <v>1154</v>
      </c>
      <c r="D39" s="190" t="s">
        <v>1161</v>
      </c>
      <c r="E39" s="192">
        <v>1</v>
      </c>
      <c r="F39" s="192">
        <v>0</v>
      </c>
      <c r="G39" s="190" t="s">
        <v>89</v>
      </c>
      <c r="H39" s="190"/>
      <c r="I39" s="190">
        <v>25</v>
      </c>
      <c r="J39" s="193">
        <v>458</v>
      </c>
      <c r="K39" s="194">
        <v>18.32</v>
      </c>
      <c r="L39" s="195">
        <v>5.4585152838427948</v>
      </c>
      <c r="M39" s="195">
        <v>8</v>
      </c>
      <c r="N39" s="195">
        <v>21.428571428571427</v>
      </c>
      <c r="O39" s="196">
        <v>0.8571428571428571</v>
      </c>
      <c r="P39" s="195">
        <v>11.75</v>
      </c>
      <c r="Q39" s="196">
        <v>0.54833333333333334</v>
      </c>
      <c r="R39" s="197">
        <v>19.926666666666666</v>
      </c>
      <c r="S39" s="195">
        <v>318.82666666666665</v>
      </c>
      <c r="T39" s="198">
        <v>2.4908333333333332</v>
      </c>
      <c r="U39" s="198">
        <v>1.5</v>
      </c>
      <c r="V39" s="195">
        <v>230.28666666666663</v>
      </c>
      <c r="W39" s="193">
        <v>192</v>
      </c>
      <c r="X39" s="196">
        <v>0.47</v>
      </c>
      <c r="Y39" s="201">
        <v>51.121906841339154</v>
      </c>
      <c r="Z39" s="202">
        <v>0</v>
      </c>
      <c r="AA39" s="199">
        <v>46.594693200663343</v>
      </c>
      <c r="AB39" s="199">
        <v>234.13833333333332</v>
      </c>
      <c r="AC39" s="200">
        <v>1.95610856829652</v>
      </c>
      <c r="AD39" s="192">
        <v>0</v>
      </c>
      <c r="AE39" s="192"/>
      <c r="AF39" s="190" t="s">
        <v>1158</v>
      </c>
      <c r="AG39" s="190"/>
      <c r="AH39" s="190"/>
      <c r="AI39" s="190"/>
      <c r="AJ39" s="190"/>
      <c r="AK39" s="190"/>
      <c r="AL39" s="190"/>
      <c r="AM39" s="190"/>
      <c r="AN39" s="190"/>
      <c r="AO39" s="191"/>
    </row>
    <row r="40" spans="1:41">
      <c r="A40" s="190" t="s">
        <v>1162</v>
      </c>
      <c r="B40" s="190" t="s">
        <v>1153</v>
      </c>
      <c r="C40" s="191" t="s">
        <v>1154</v>
      </c>
      <c r="D40" s="190" t="s">
        <v>1163</v>
      </c>
      <c r="E40" s="192">
        <v>1</v>
      </c>
      <c r="F40" s="192">
        <v>0</v>
      </c>
      <c r="G40" s="190" t="s">
        <v>89</v>
      </c>
      <c r="H40" s="190" t="s">
        <v>72</v>
      </c>
      <c r="I40" s="190">
        <v>56</v>
      </c>
      <c r="J40" s="193">
        <v>2672</v>
      </c>
      <c r="K40" s="194">
        <v>47.714285714285715</v>
      </c>
      <c r="L40" s="195">
        <v>2.0958083832335328</v>
      </c>
      <c r="M40" s="195">
        <v>3</v>
      </c>
      <c r="N40" s="195">
        <v>38.666666666666664</v>
      </c>
      <c r="O40" s="196">
        <v>0.69047619047619047</v>
      </c>
      <c r="P40" s="195">
        <v>31.333333333333332</v>
      </c>
      <c r="Q40" s="196">
        <v>0.81034482758620696</v>
      </c>
      <c r="R40" s="197">
        <v>7</v>
      </c>
      <c r="S40" s="195">
        <v>112</v>
      </c>
      <c r="T40" s="198">
        <v>2.3333333333333335</v>
      </c>
      <c r="U40" s="198">
        <v>1</v>
      </c>
      <c r="V40" s="195">
        <v>212</v>
      </c>
      <c r="W40" s="193">
        <v>0</v>
      </c>
      <c r="X40" s="196">
        <v>0.55952380952380953</v>
      </c>
      <c r="Y40" s="201">
        <v>8.2085828343313381</v>
      </c>
      <c r="Z40" s="202">
        <v>0</v>
      </c>
      <c r="AA40" s="199">
        <v>19.48590381426202</v>
      </c>
      <c r="AB40" s="199">
        <v>219.33333333333334</v>
      </c>
      <c r="AC40" s="200">
        <v>12.182370820668693</v>
      </c>
      <c r="AD40" s="192">
        <v>0</v>
      </c>
      <c r="AE40" s="192" t="s">
        <v>352</v>
      </c>
      <c r="AF40" s="190" t="s">
        <v>1158</v>
      </c>
      <c r="AG40" s="190" t="s">
        <v>187</v>
      </c>
      <c r="AH40" s="190" t="s">
        <v>228</v>
      </c>
      <c r="AI40" s="190" t="s">
        <v>174</v>
      </c>
      <c r="AJ40" s="190"/>
      <c r="AK40" s="190"/>
      <c r="AL40" s="190"/>
      <c r="AM40" s="190"/>
      <c r="AN40" s="190"/>
      <c r="AO40" s="191" t="s">
        <v>1164</v>
      </c>
    </row>
    <row r="41" spans="1:41">
      <c r="A41" s="190" t="s">
        <v>1165</v>
      </c>
      <c r="B41" s="190" t="s">
        <v>1153</v>
      </c>
      <c r="C41" s="191" t="s">
        <v>1154</v>
      </c>
      <c r="D41" s="190" t="s">
        <v>1166</v>
      </c>
      <c r="E41" s="192">
        <v>1</v>
      </c>
      <c r="F41" s="192">
        <v>0</v>
      </c>
      <c r="G41" s="190" t="s">
        <v>93</v>
      </c>
      <c r="H41" s="190"/>
      <c r="I41" s="190">
        <v>25</v>
      </c>
      <c r="J41" s="193">
        <v>1366</v>
      </c>
      <c r="K41" s="194">
        <v>54.64</v>
      </c>
      <c r="L41" s="195">
        <v>1.8301610541727673</v>
      </c>
      <c r="M41" s="195">
        <v>4</v>
      </c>
      <c r="N41" s="195">
        <v>21</v>
      </c>
      <c r="O41" s="196">
        <v>0.84</v>
      </c>
      <c r="P41" s="195">
        <v>16</v>
      </c>
      <c r="Q41" s="196">
        <v>0.76190476190476186</v>
      </c>
      <c r="R41" s="197">
        <v>8.3333333333333321</v>
      </c>
      <c r="S41" s="195">
        <v>133.33333333333331</v>
      </c>
      <c r="T41" s="198">
        <v>2.083333333333333</v>
      </c>
      <c r="U41" s="198">
        <v>1</v>
      </c>
      <c r="V41" s="195">
        <v>131.66666666666669</v>
      </c>
      <c r="W41" s="193">
        <v>0</v>
      </c>
      <c r="X41" s="196">
        <v>0.64</v>
      </c>
      <c r="Y41" s="201">
        <v>9.7608589555880911</v>
      </c>
      <c r="Z41" s="202">
        <v>0</v>
      </c>
      <c r="AA41" s="199">
        <v>26.533996683250408</v>
      </c>
      <c r="AB41" s="199">
        <v>133.33333333333331</v>
      </c>
      <c r="AC41" s="200">
        <v>10.245000000000001</v>
      </c>
      <c r="AD41" s="192">
        <v>0</v>
      </c>
      <c r="AE41" s="192"/>
      <c r="AF41" s="190" t="s">
        <v>1158</v>
      </c>
      <c r="AG41" s="190"/>
      <c r="AH41" s="190"/>
      <c r="AI41" s="190"/>
      <c r="AJ41" s="190"/>
      <c r="AK41" s="190"/>
      <c r="AL41" s="190"/>
      <c r="AM41" s="190"/>
      <c r="AN41" s="190"/>
      <c r="AO41" s="191" t="s">
        <v>1167</v>
      </c>
    </row>
    <row r="42" spans="1:41">
      <c r="A42" s="190" t="s">
        <v>1169</v>
      </c>
      <c r="B42" s="190" t="s">
        <v>483</v>
      </c>
      <c r="C42" s="191" t="s">
        <v>484</v>
      </c>
      <c r="D42" s="190" t="s">
        <v>781</v>
      </c>
      <c r="E42" s="192">
        <v>1</v>
      </c>
      <c r="F42" s="192">
        <v>0</v>
      </c>
      <c r="G42" s="190" t="s">
        <v>93</v>
      </c>
      <c r="H42" s="190" t="s">
        <v>72</v>
      </c>
      <c r="I42" s="190">
        <v>36</v>
      </c>
      <c r="J42" s="193">
        <v>2959</v>
      </c>
      <c r="K42" s="194">
        <v>82.194444444444443</v>
      </c>
      <c r="L42" s="195">
        <v>1.2166272389320716</v>
      </c>
      <c r="M42" s="195">
        <v>3</v>
      </c>
      <c r="N42" s="195">
        <v>20.333333333333332</v>
      </c>
      <c r="O42" s="196">
        <v>0.56481481481481477</v>
      </c>
      <c r="P42" s="195">
        <v>17</v>
      </c>
      <c r="Q42" s="196">
        <v>0.83606557377049184</v>
      </c>
      <c r="R42" s="197">
        <v>12</v>
      </c>
      <c r="S42" s="195">
        <v>192</v>
      </c>
      <c r="T42" s="198">
        <v>4</v>
      </c>
      <c r="U42" s="198">
        <v>1</v>
      </c>
      <c r="V42" s="195">
        <v>204</v>
      </c>
      <c r="W42" s="193">
        <v>102</v>
      </c>
      <c r="X42" s="196">
        <v>0.47222222222222221</v>
      </c>
      <c r="Y42" s="201">
        <v>6.8942210206150722</v>
      </c>
      <c r="Z42" s="202">
        <v>0</v>
      </c>
      <c r="AA42" s="199">
        <v>28.192371475953564</v>
      </c>
      <c r="AB42" s="199">
        <v>204</v>
      </c>
      <c r="AC42" s="200">
        <v>14.504901960784315</v>
      </c>
      <c r="AD42" s="192">
        <v>0</v>
      </c>
      <c r="AE42" s="192" t="s">
        <v>352</v>
      </c>
      <c r="AF42" s="190" t="s">
        <v>1168</v>
      </c>
      <c r="AG42" s="190" t="s">
        <v>218</v>
      </c>
      <c r="AH42" s="190" t="s">
        <v>222</v>
      </c>
      <c r="AI42" s="190" t="s">
        <v>220</v>
      </c>
      <c r="AJ42" s="190" t="s">
        <v>193</v>
      </c>
      <c r="AK42" s="190"/>
      <c r="AL42" s="190"/>
      <c r="AM42" s="190"/>
      <c r="AN42" s="190"/>
      <c r="AO42" s="191" t="s">
        <v>1170</v>
      </c>
    </row>
    <row r="43" spans="1:41">
      <c r="A43" s="190" t="s">
        <v>1174</v>
      </c>
      <c r="B43" s="190" t="s">
        <v>489</v>
      </c>
      <c r="C43" s="191" t="s">
        <v>490</v>
      </c>
      <c r="D43" s="190" t="s">
        <v>1175</v>
      </c>
      <c r="E43" s="192">
        <v>1</v>
      </c>
      <c r="F43" s="192">
        <v>0</v>
      </c>
      <c r="G43" s="190" t="s">
        <v>89</v>
      </c>
      <c r="H43" s="190" t="s">
        <v>72</v>
      </c>
      <c r="I43" s="190">
        <v>15</v>
      </c>
      <c r="J43" s="193">
        <v>367</v>
      </c>
      <c r="K43" s="194">
        <v>24.466666666666665</v>
      </c>
      <c r="L43" s="195">
        <v>4.0871934604904636</v>
      </c>
      <c r="M43" s="195">
        <v>1</v>
      </c>
      <c r="N43" s="195">
        <v>12</v>
      </c>
      <c r="O43" s="196">
        <v>0.8</v>
      </c>
      <c r="P43" s="195">
        <v>13</v>
      </c>
      <c r="Q43" s="196">
        <v>1.0833333333333333</v>
      </c>
      <c r="R43" s="197">
        <v>2.9999999999999996</v>
      </c>
      <c r="S43" s="195">
        <v>47.999999999999993</v>
      </c>
      <c r="T43" s="198">
        <v>2.9999999999999996</v>
      </c>
      <c r="U43" s="198">
        <v>3</v>
      </c>
      <c r="V43" s="195">
        <v>38.999999999999993</v>
      </c>
      <c r="W43" s="193">
        <v>39</v>
      </c>
      <c r="X43" s="196">
        <v>0.8666666666666667</v>
      </c>
      <c r="Y43" s="201">
        <v>10.626702997275203</v>
      </c>
      <c r="Z43" s="202">
        <v>0</v>
      </c>
      <c r="AA43" s="199">
        <v>12.935323383084574</v>
      </c>
      <c r="AB43" s="199">
        <v>38.999999999999993</v>
      </c>
      <c r="AC43" s="200">
        <v>9.4102564102564124</v>
      </c>
      <c r="AD43" s="192">
        <v>0</v>
      </c>
      <c r="AE43" s="192" t="s">
        <v>352</v>
      </c>
      <c r="AF43" s="190"/>
      <c r="AG43" s="190" t="s">
        <v>185</v>
      </c>
      <c r="AH43" s="190" t="s">
        <v>228</v>
      </c>
      <c r="AI43" s="190" t="s">
        <v>174</v>
      </c>
      <c r="AJ43" s="190"/>
      <c r="AK43" s="190"/>
      <c r="AL43" s="190"/>
      <c r="AM43" s="190"/>
      <c r="AN43" s="190"/>
      <c r="AO43" s="191" t="s">
        <v>1176</v>
      </c>
    </row>
    <row r="44" spans="1:41">
      <c r="A44" s="190" t="s">
        <v>1451</v>
      </c>
      <c r="B44" s="190" t="s">
        <v>489</v>
      </c>
      <c r="C44" s="191" t="s">
        <v>490</v>
      </c>
      <c r="D44" s="190" t="s">
        <v>1452</v>
      </c>
      <c r="E44" s="192">
        <v>1</v>
      </c>
      <c r="F44" s="192">
        <v>0</v>
      </c>
      <c r="G44" s="190" t="s">
        <v>89</v>
      </c>
      <c r="H44" s="190"/>
      <c r="I44" s="190">
        <v>26</v>
      </c>
      <c r="J44" s="193">
        <v>584</v>
      </c>
      <c r="K44" s="194">
        <v>22.46153846153846</v>
      </c>
      <c r="L44" s="195">
        <v>4.4520547945205475</v>
      </c>
      <c r="M44" s="195">
        <v>1</v>
      </c>
      <c r="N44" s="195">
        <v>15</v>
      </c>
      <c r="O44" s="196">
        <v>0.57692307692307687</v>
      </c>
      <c r="P44" s="195">
        <v>18</v>
      </c>
      <c r="Q44" s="196">
        <v>1.2</v>
      </c>
      <c r="R44" s="197">
        <v>7.6</v>
      </c>
      <c r="S44" s="195">
        <v>121.6</v>
      </c>
      <c r="T44" s="198">
        <v>7.6</v>
      </c>
      <c r="U44" s="198">
        <v>2</v>
      </c>
      <c r="V44" s="195">
        <v>136.79999999999998</v>
      </c>
      <c r="W44" s="193">
        <v>54</v>
      </c>
      <c r="X44" s="196">
        <v>0.69230769230769229</v>
      </c>
      <c r="Y44" s="201">
        <v>23.424657534246574</v>
      </c>
      <c r="Z44" s="202">
        <v>0</v>
      </c>
      <c r="AA44" s="199">
        <v>26.176808266360503</v>
      </c>
      <c r="AB44" s="199">
        <v>136.79999999999998</v>
      </c>
      <c r="AC44" s="200">
        <v>4.2690058479532169</v>
      </c>
      <c r="AD44" s="192">
        <v>0</v>
      </c>
      <c r="AE44" s="192"/>
      <c r="AF44" s="190" t="s">
        <v>1181</v>
      </c>
      <c r="AG44" s="190"/>
      <c r="AH44" s="190"/>
      <c r="AI44" s="190"/>
      <c r="AJ44" s="190"/>
      <c r="AK44" s="190"/>
      <c r="AL44" s="190"/>
      <c r="AM44" s="190"/>
      <c r="AN44" s="190"/>
      <c r="AO44" s="191"/>
    </row>
    <row r="45" spans="1:41">
      <c r="A45" s="190" t="s">
        <v>1177</v>
      </c>
      <c r="B45" s="190" t="s">
        <v>489</v>
      </c>
      <c r="C45" s="191" t="s">
        <v>490</v>
      </c>
      <c r="D45" s="190" t="s">
        <v>692</v>
      </c>
      <c r="E45" s="192">
        <v>1</v>
      </c>
      <c r="F45" s="192">
        <v>0</v>
      </c>
      <c r="G45" s="190" t="s">
        <v>93</v>
      </c>
      <c r="H45" s="190"/>
      <c r="I45" s="190">
        <v>25</v>
      </c>
      <c r="J45" s="193">
        <v>591</v>
      </c>
      <c r="K45" s="194">
        <v>23.64</v>
      </c>
      <c r="L45" s="195">
        <v>4.230118443316413</v>
      </c>
      <c r="M45" s="195">
        <v>12</v>
      </c>
      <c r="N45" s="195">
        <v>23.166666666666668</v>
      </c>
      <c r="O45" s="196">
        <v>0.92666666666666675</v>
      </c>
      <c r="P45" s="195">
        <v>17.75</v>
      </c>
      <c r="Q45" s="196">
        <v>0.76618705035971224</v>
      </c>
      <c r="R45" s="197">
        <v>12</v>
      </c>
      <c r="S45" s="195">
        <v>192</v>
      </c>
      <c r="T45" s="198">
        <v>1</v>
      </c>
      <c r="U45" s="198">
        <v>1</v>
      </c>
      <c r="V45" s="195">
        <v>213</v>
      </c>
      <c r="W45" s="193">
        <v>0</v>
      </c>
      <c r="X45" s="196">
        <v>0.71</v>
      </c>
      <c r="Y45" s="201">
        <v>36.040609137055839</v>
      </c>
      <c r="Z45" s="202">
        <v>0</v>
      </c>
      <c r="AA45" s="199">
        <v>42.388059701492537</v>
      </c>
      <c r="AB45" s="199">
        <v>213</v>
      </c>
      <c r="AC45" s="200">
        <v>2.7746478873239435</v>
      </c>
      <c r="AD45" s="192">
        <v>0</v>
      </c>
      <c r="AE45" s="192" t="s">
        <v>352</v>
      </c>
      <c r="AF45" s="190"/>
      <c r="AG45" s="190"/>
      <c r="AH45" s="190"/>
      <c r="AI45" s="190"/>
      <c r="AJ45" s="190"/>
      <c r="AK45" s="190"/>
      <c r="AL45" s="190"/>
      <c r="AM45" s="190"/>
      <c r="AN45" s="190"/>
      <c r="AO45" s="191" t="s">
        <v>1178</v>
      </c>
    </row>
    <row r="46" spans="1:41">
      <c r="A46" s="190" t="s">
        <v>1179</v>
      </c>
      <c r="B46" s="190" t="s">
        <v>546</v>
      </c>
      <c r="C46" s="191" t="s">
        <v>547</v>
      </c>
      <c r="D46" s="190" t="s">
        <v>1180</v>
      </c>
      <c r="E46" s="192">
        <v>1</v>
      </c>
      <c r="F46" s="192">
        <v>0</v>
      </c>
      <c r="G46" s="190" t="s">
        <v>89</v>
      </c>
      <c r="H46" s="190"/>
      <c r="I46" s="190">
        <v>20</v>
      </c>
      <c r="J46" s="193">
        <v>618</v>
      </c>
      <c r="K46" s="194">
        <v>30.9</v>
      </c>
      <c r="L46" s="195">
        <v>3.2362459546925568</v>
      </c>
      <c r="M46" s="195">
        <v>10</v>
      </c>
      <c r="N46" s="195">
        <v>19.2</v>
      </c>
      <c r="O46" s="196">
        <v>0.96</v>
      </c>
      <c r="P46" s="195">
        <v>16.3</v>
      </c>
      <c r="Q46" s="196">
        <v>0.84895833333333337</v>
      </c>
      <c r="R46" s="197">
        <v>12.5</v>
      </c>
      <c r="S46" s="195">
        <v>200</v>
      </c>
      <c r="T46" s="198">
        <v>1.25</v>
      </c>
      <c r="U46" s="198">
        <v>1</v>
      </c>
      <c r="V46" s="195">
        <v>207</v>
      </c>
      <c r="W46" s="193">
        <v>0</v>
      </c>
      <c r="X46" s="196">
        <v>0.81500000000000006</v>
      </c>
      <c r="Y46" s="201">
        <v>32.969255663430424</v>
      </c>
      <c r="Z46" s="202">
        <v>0</v>
      </c>
      <c r="AA46" s="199">
        <v>50.684079601990049</v>
      </c>
      <c r="AB46" s="199">
        <v>203.75000000000003</v>
      </c>
      <c r="AC46" s="200">
        <v>3.0331288343558276</v>
      </c>
      <c r="AD46" s="192">
        <v>0</v>
      </c>
      <c r="AE46" s="192"/>
      <c r="AF46" s="190" t="s">
        <v>1181</v>
      </c>
      <c r="AG46" s="190"/>
      <c r="AH46" s="190"/>
      <c r="AI46" s="190"/>
      <c r="AJ46" s="190"/>
      <c r="AK46" s="190"/>
      <c r="AL46" s="190"/>
      <c r="AM46" s="190"/>
      <c r="AN46" s="190"/>
      <c r="AO46" s="191"/>
    </row>
    <row r="47" spans="1:41">
      <c r="A47" s="190" t="s">
        <v>1453</v>
      </c>
      <c r="B47" s="190" t="s">
        <v>557</v>
      </c>
      <c r="C47" s="191" t="s">
        <v>558</v>
      </c>
      <c r="D47" s="190" t="s">
        <v>491</v>
      </c>
      <c r="E47" s="192">
        <v>1</v>
      </c>
      <c r="F47" s="192">
        <v>0</v>
      </c>
      <c r="G47" s="190" t="s">
        <v>93</v>
      </c>
      <c r="H47" s="190"/>
      <c r="I47" s="190">
        <v>6</v>
      </c>
      <c r="J47" s="193">
        <v>166</v>
      </c>
      <c r="K47" s="194">
        <v>27.666666666666668</v>
      </c>
      <c r="L47" s="195">
        <v>3.6144578313253013</v>
      </c>
      <c r="M47" s="195">
        <v>5</v>
      </c>
      <c r="N47" s="195">
        <v>6</v>
      </c>
      <c r="O47" s="196">
        <v>1</v>
      </c>
      <c r="P47" s="195">
        <v>5.2</v>
      </c>
      <c r="Q47" s="196">
        <v>0.8666666666666667</v>
      </c>
      <c r="R47" s="197">
        <v>18.5</v>
      </c>
      <c r="S47" s="195">
        <v>296</v>
      </c>
      <c r="T47" s="198">
        <v>3.7</v>
      </c>
      <c r="U47" s="198">
        <v>1</v>
      </c>
      <c r="V47" s="195">
        <v>97</v>
      </c>
      <c r="W47" s="193">
        <v>0</v>
      </c>
      <c r="X47" s="196">
        <v>0.8666666666666667</v>
      </c>
      <c r="Y47" s="201">
        <v>57.951807228915662</v>
      </c>
      <c r="Z47" s="202">
        <v>0</v>
      </c>
      <c r="AA47" s="199">
        <v>79.767827529021559</v>
      </c>
      <c r="AB47" s="199">
        <v>96.2</v>
      </c>
      <c r="AC47" s="200">
        <v>1.7255717255717256</v>
      </c>
      <c r="AD47" s="192">
        <v>0</v>
      </c>
      <c r="AE47" s="192"/>
      <c r="AF47" s="190" t="s">
        <v>559</v>
      </c>
      <c r="AG47" s="190"/>
      <c r="AH47" s="190"/>
      <c r="AI47" s="190"/>
      <c r="AJ47" s="190"/>
      <c r="AK47" s="190"/>
      <c r="AL47" s="190"/>
      <c r="AM47" s="190"/>
      <c r="AN47" s="190"/>
      <c r="AO47" s="191" t="s">
        <v>1454</v>
      </c>
    </row>
    <row r="48" spans="1:41">
      <c r="A48" s="190" t="s">
        <v>1182</v>
      </c>
      <c r="B48" s="190" t="s">
        <v>557</v>
      </c>
      <c r="C48" s="191" t="s">
        <v>558</v>
      </c>
      <c r="D48" s="190" t="s">
        <v>1183</v>
      </c>
      <c r="E48" s="192">
        <v>1</v>
      </c>
      <c r="F48" s="192">
        <v>0</v>
      </c>
      <c r="G48" s="190" t="s">
        <v>93</v>
      </c>
      <c r="H48" s="190"/>
      <c r="I48" s="190">
        <v>32</v>
      </c>
      <c r="J48" s="193">
        <v>1035</v>
      </c>
      <c r="K48" s="194">
        <v>32.34375</v>
      </c>
      <c r="L48" s="195">
        <v>3.0917874396135265</v>
      </c>
      <c r="M48" s="195">
        <v>1</v>
      </c>
      <c r="N48" s="195">
        <v>20</v>
      </c>
      <c r="O48" s="196">
        <v>0.625</v>
      </c>
      <c r="P48" s="195">
        <v>20</v>
      </c>
      <c r="Q48" s="196">
        <v>1</v>
      </c>
      <c r="R48" s="197">
        <v>5.8</v>
      </c>
      <c r="S48" s="195">
        <v>92.8</v>
      </c>
      <c r="T48" s="198">
        <v>5.8</v>
      </c>
      <c r="U48" s="198">
        <v>2</v>
      </c>
      <c r="V48" s="195">
        <v>116</v>
      </c>
      <c r="W48" s="193">
        <v>60</v>
      </c>
      <c r="X48" s="196">
        <v>0.625</v>
      </c>
      <c r="Y48" s="201">
        <v>11.207729468599034</v>
      </c>
      <c r="Z48" s="202">
        <v>0</v>
      </c>
      <c r="AA48" s="199">
        <v>18.034825870646763</v>
      </c>
      <c r="AB48" s="199">
        <v>116</v>
      </c>
      <c r="AC48" s="200">
        <v>8.9224137931034484</v>
      </c>
      <c r="AD48" s="192">
        <v>0</v>
      </c>
      <c r="AE48" s="192" t="s">
        <v>352</v>
      </c>
      <c r="AF48" s="190" t="s">
        <v>559</v>
      </c>
      <c r="AG48" s="190"/>
      <c r="AH48" s="190"/>
      <c r="AI48" s="190"/>
      <c r="AJ48" s="190"/>
      <c r="AK48" s="190"/>
      <c r="AL48" s="190"/>
      <c r="AM48" s="190"/>
      <c r="AN48" s="190"/>
      <c r="AO48" s="191" t="s">
        <v>1184</v>
      </c>
    </row>
    <row r="49" spans="1:41">
      <c r="A49" s="190" t="s">
        <v>1185</v>
      </c>
      <c r="B49" s="190" t="s">
        <v>557</v>
      </c>
      <c r="C49" s="191" t="s">
        <v>558</v>
      </c>
      <c r="D49" s="190" t="s">
        <v>1186</v>
      </c>
      <c r="E49" s="192">
        <v>1</v>
      </c>
      <c r="F49" s="192">
        <v>0</v>
      </c>
      <c r="G49" s="190" t="s">
        <v>93</v>
      </c>
      <c r="H49" s="190"/>
      <c r="I49" s="190">
        <v>32</v>
      </c>
      <c r="J49" s="193">
        <v>930</v>
      </c>
      <c r="K49" s="194">
        <v>29.0625</v>
      </c>
      <c r="L49" s="195">
        <v>3.4408602150537635</v>
      </c>
      <c r="M49" s="195">
        <v>1</v>
      </c>
      <c r="N49" s="195">
        <v>20</v>
      </c>
      <c r="O49" s="196">
        <v>0.625</v>
      </c>
      <c r="P49" s="195">
        <v>17</v>
      </c>
      <c r="Q49" s="196">
        <v>0.85</v>
      </c>
      <c r="R49" s="197">
        <v>5.8</v>
      </c>
      <c r="S49" s="195">
        <v>92.8</v>
      </c>
      <c r="T49" s="198">
        <v>5.8</v>
      </c>
      <c r="U49" s="198">
        <v>2</v>
      </c>
      <c r="V49" s="195">
        <v>98.6</v>
      </c>
      <c r="W49" s="193">
        <v>51</v>
      </c>
      <c r="X49" s="196">
        <v>0.53125</v>
      </c>
      <c r="Y49" s="201">
        <v>10.602150537634408</v>
      </c>
      <c r="Z49" s="202">
        <v>0</v>
      </c>
      <c r="AA49" s="199">
        <v>15.329601990049749</v>
      </c>
      <c r="AB49" s="199">
        <v>98.6</v>
      </c>
      <c r="AC49" s="200">
        <v>9.4320486815415823</v>
      </c>
      <c r="AD49" s="192">
        <v>0</v>
      </c>
      <c r="AE49" s="192" t="s">
        <v>352</v>
      </c>
      <c r="AF49" s="190" t="s">
        <v>559</v>
      </c>
      <c r="AG49" s="190"/>
      <c r="AH49" s="190"/>
      <c r="AI49" s="190"/>
      <c r="AJ49" s="190"/>
      <c r="AK49" s="190"/>
      <c r="AL49" s="190"/>
      <c r="AM49" s="190"/>
      <c r="AN49" s="190"/>
      <c r="AO49" s="191"/>
    </row>
    <row r="50" spans="1:41">
      <c r="A50" s="190" t="s">
        <v>1191</v>
      </c>
      <c r="B50" s="190" t="s">
        <v>557</v>
      </c>
      <c r="C50" s="191" t="s">
        <v>558</v>
      </c>
      <c r="D50" s="190" t="s">
        <v>1192</v>
      </c>
      <c r="E50" s="192">
        <v>1</v>
      </c>
      <c r="F50" s="192">
        <v>0</v>
      </c>
      <c r="G50" s="190" t="s">
        <v>93</v>
      </c>
      <c r="H50" s="190"/>
      <c r="I50" s="190">
        <v>32</v>
      </c>
      <c r="J50" s="193">
        <v>1428</v>
      </c>
      <c r="K50" s="194">
        <v>44.625</v>
      </c>
      <c r="L50" s="195">
        <v>2.2408963585434174</v>
      </c>
      <c r="M50" s="195">
        <v>3</v>
      </c>
      <c r="N50" s="195">
        <v>16.666666666666668</v>
      </c>
      <c r="O50" s="196">
        <v>0.52083333333333337</v>
      </c>
      <c r="P50" s="195">
        <v>11.666666666666666</v>
      </c>
      <c r="Q50" s="196">
        <v>0.7</v>
      </c>
      <c r="R50" s="197">
        <v>9.5</v>
      </c>
      <c r="S50" s="195">
        <v>152</v>
      </c>
      <c r="T50" s="198">
        <v>3.1666666666666665</v>
      </c>
      <c r="U50" s="198">
        <v>1</v>
      </c>
      <c r="V50" s="195">
        <v>110.83333333333334</v>
      </c>
      <c r="W50" s="193">
        <v>0</v>
      </c>
      <c r="X50" s="196">
        <v>0.36458333333333331</v>
      </c>
      <c r="Y50" s="201">
        <v>7.761437908496732</v>
      </c>
      <c r="Z50" s="202">
        <v>0</v>
      </c>
      <c r="AA50" s="199">
        <v>17.231550580431175</v>
      </c>
      <c r="AB50" s="199">
        <v>110.83333333333333</v>
      </c>
      <c r="AC50" s="200">
        <v>12.88421052631579</v>
      </c>
      <c r="AD50" s="192">
        <v>0</v>
      </c>
      <c r="AE50" s="192" t="s">
        <v>352</v>
      </c>
      <c r="AF50" s="190" t="s">
        <v>559</v>
      </c>
      <c r="AG50" s="190"/>
      <c r="AH50" s="190"/>
      <c r="AI50" s="190"/>
      <c r="AJ50" s="190"/>
      <c r="AK50" s="190"/>
      <c r="AL50" s="190"/>
      <c r="AM50" s="190"/>
      <c r="AN50" s="190"/>
      <c r="AO50" s="191" t="s">
        <v>1193</v>
      </c>
    </row>
    <row r="51" spans="1:41">
      <c r="A51" s="190" t="s">
        <v>564</v>
      </c>
      <c r="B51" s="190" t="s">
        <v>557</v>
      </c>
      <c r="C51" s="191" t="s">
        <v>558</v>
      </c>
      <c r="D51" s="190" t="s">
        <v>565</v>
      </c>
      <c r="E51" s="192">
        <v>1</v>
      </c>
      <c r="F51" s="192">
        <v>0</v>
      </c>
      <c r="G51" s="190" t="s">
        <v>93</v>
      </c>
      <c r="H51" s="190"/>
      <c r="I51" s="190">
        <v>32</v>
      </c>
      <c r="J51" s="193">
        <v>845</v>
      </c>
      <c r="K51" s="194">
        <v>26.40625</v>
      </c>
      <c r="L51" s="195">
        <v>3.7869822485207099</v>
      </c>
      <c r="M51" s="195">
        <v>4</v>
      </c>
      <c r="N51" s="195">
        <v>20</v>
      </c>
      <c r="O51" s="196">
        <v>0.625</v>
      </c>
      <c r="P51" s="195">
        <v>15.75</v>
      </c>
      <c r="Q51" s="196">
        <v>0.78749999999999998</v>
      </c>
      <c r="R51" s="197">
        <v>16</v>
      </c>
      <c r="S51" s="195">
        <v>256</v>
      </c>
      <c r="T51" s="198">
        <v>4</v>
      </c>
      <c r="U51" s="198">
        <v>2</v>
      </c>
      <c r="V51" s="195">
        <v>252</v>
      </c>
      <c r="W51" s="193">
        <v>0</v>
      </c>
      <c r="X51" s="196">
        <v>0.4921875</v>
      </c>
      <c r="Y51" s="201">
        <v>29.822485207100591</v>
      </c>
      <c r="Z51" s="202">
        <v>0</v>
      </c>
      <c r="AA51" s="199">
        <v>39.179104477611936</v>
      </c>
      <c r="AB51" s="199">
        <v>252</v>
      </c>
      <c r="AC51" s="200">
        <v>3.3531746031746033</v>
      </c>
      <c r="AD51" s="192">
        <v>0</v>
      </c>
      <c r="AE51" s="192" t="s">
        <v>352</v>
      </c>
      <c r="AF51" s="190" t="s">
        <v>559</v>
      </c>
      <c r="AG51" s="190"/>
      <c r="AH51" s="190"/>
      <c r="AI51" s="190"/>
      <c r="AJ51" s="190"/>
      <c r="AK51" s="190"/>
      <c r="AL51" s="190"/>
      <c r="AM51" s="190"/>
      <c r="AN51" s="190"/>
      <c r="AO51" s="191"/>
    </row>
    <row r="52" spans="1:41">
      <c r="A52" s="190" t="s">
        <v>1194</v>
      </c>
      <c r="B52" s="190" t="s">
        <v>557</v>
      </c>
      <c r="C52" s="191" t="s">
        <v>558</v>
      </c>
      <c r="D52" s="190" t="s">
        <v>1195</v>
      </c>
      <c r="E52" s="192">
        <v>1</v>
      </c>
      <c r="F52" s="192">
        <v>0</v>
      </c>
      <c r="G52" s="190" t="s">
        <v>93</v>
      </c>
      <c r="H52" s="190" t="s">
        <v>108</v>
      </c>
      <c r="I52" s="190">
        <v>36</v>
      </c>
      <c r="J52" s="193">
        <v>785</v>
      </c>
      <c r="K52" s="194">
        <v>21.805555555555557</v>
      </c>
      <c r="L52" s="195">
        <v>4.5859872611464967</v>
      </c>
      <c r="M52" s="195">
        <v>5</v>
      </c>
      <c r="N52" s="195">
        <v>19.2</v>
      </c>
      <c r="O52" s="196">
        <v>0.53333333333333333</v>
      </c>
      <c r="P52" s="195">
        <v>13.8</v>
      </c>
      <c r="Q52" s="196">
        <v>0.71875000000000011</v>
      </c>
      <c r="R52" s="197">
        <v>11.02</v>
      </c>
      <c r="S52" s="195">
        <v>176.32</v>
      </c>
      <c r="T52" s="198">
        <v>2.2039999999999997</v>
      </c>
      <c r="U52" s="198">
        <v>1</v>
      </c>
      <c r="V52" s="195">
        <v>160.73999999999998</v>
      </c>
      <c r="W52" s="193">
        <v>207</v>
      </c>
      <c r="X52" s="196">
        <v>0.38333333333333336</v>
      </c>
      <c r="Y52" s="201">
        <v>19.372738853503183</v>
      </c>
      <c r="Z52" s="202">
        <v>0</v>
      </c>
      <c r="AA52" s="199">
        <v>21.016583747927029</v>
      </c>
      <c r="AB52" s="199">
        <v>152.07599999999999</v>
      </c>
      <c r="AC52" s="200">
        <v>5.1618927378416055</v>
      </c>
      <c r="AD52" s="192">
        <v>0</v>
      </c>
      <c r="AE52" s="192"/>
      <c r="AF52" s="190"/>
      <c r="AG52" s="190" t="s">
        <v>231</v>
      </c>
      <c r="AH52" s="190" t="s">
        <v>193</v>
      </c>
      <c r="AI52" s="190"/>
      <c r="AJ52" s="190"/>
      <c r="AK52" s="190"/>
      <c r="AL52" s="190"/>
      <c r="AM52" s="190"/>
      <c r="AN52" s="190"/>
      <c r="AO52" s="191" t="s">
        <v>1196</v>
      </c>
    </row>
    <row r="53" spans="1:41">
      <c r="A53" s="190" t="s">
        <v>1455</v>
      </c>
      <c r="B53" s="190" t="s">
        <v>557</v>
      </c>
      <c r="C53" s="191" t="s">
        <v>558</v>
      </c>
      <c r="D53" s="190" t="s">
        <v>1456</v>
      </c>
      <c r="E53" s="192">
        <v>1</v>
      </c>
      <c r="F53" s="192">
        <v>0</v>
      </c>
      <c r="G53" s="190"/>
      <c r="H53" s="190"/>
      <c r="I53" s="190">
        <v>32</v>
      </c>
      <c r="J53" s="193">
        <v>504</v>
      </c>
      <c r="K53" s="194">
        <v>15.75</v>
      </c>
      <c r="L53" s="195">
        <v>6.3492063492063489</v>
      </c>
      <c r="M53" s="195">
        <v>1</v>
      </c>
      <c r="N53" s="195">
        <v>30</v>
      </c>
      <c r="O53" s="196">
        <v>0.9375</v>
      </c>
      <c r="P53" s="195">
        <v>10</v>
      </c>
      <c r="Q53" s="196">
        <v>0.33333333333333331</v>
      </c>
      <c r="R53" s="197">
        <v>2.9999999999999996</v>
      </c>
      <c r="S53" s="195">
        <v>47.999999999999993</v>
      </c>
      <c r="T53" s="198">
        <v>2.9999999999999996</v>
      </c>
      <c r="U53" s="198">
        <v>3</v>
      </c>
      <c r="V53" s="195">
        <v>29.999999999999996</v>
      </c>
      <c r="W53" s="193">
        <v>30</v>
      </c>
      <c r="X53" s="196">
        <v>0.3125</v>
      </c>
      <c r="Y53" s="201">
        <v>5.9523809523809517</v>
      </c>
      <c r="Z53" s="202">
        <v>0</v>
      </c>
      <c r="AA53" s="199">
        <v>4.6641791044776113</v>
      </c>
      <c r="AB53" s="199">
        <v>29.999999999999996</v>
      </c>
      <c r="AC53" s="200">
        <v>16.8</v>
      </c>
      <c r="AD53" s="192">
        <v>0</v>
      </c>
      <c r="AE53" s="192"/>
      <c r="AF53" s="190" t="s">
        <v>559</v>
      </c>
      <c r="AG53" s="190"/>
      <c r="AH53" s="190"/>
      <c r="AI53" s="190"/>
      <c r="AJ53" s="190"/>
      <c r="AK53" s="190"/>
      <c r="AL53" s="190"/>
      <c r="AM53" s="190"/>
      <c r="AN53" s="190"/>
      <c r="AO53" s="191" t="s">
        <v>1457</v>
      </c>
    </row>
    <row r="54" spans="1:41">
      <c r="A54" s="190" t="s">
        <v>1458</v>
      </c>
      <c r="B54" s="190" t="s">
        <v>557</v>
      </c>
      <c r="C54" s="191" t="s">
        <v>558</v>
      </c>
      <c r="D54" s="190" t="s">
        <v>1459</v>
      </c>
      <c r="E54" s="192">
        <v>1</v>
      </c>
      <c r="F54" s="192">
        <v>0</v>
      </c>
      <c r="G54" s="190" t="s">
        <v>93</v>
      </c>
      <c r="H54" s="190"/>
      <c r="I54" s="190">
        <v>40</v>
      </c>
      <c r="J54" s="193">
        <v>1500</v>
      </c>
      <c r="K54" s="194">
        <v>37.5</v>
      </c>
      <c r="L54" s="195">
        <v>2.6666666666666665</v>
      </c>
      <c r="M54" s="195">
        <v>1</v>
      </c>
      <c r="N54" s="195"/>
      <c r="O54" s="196"/>
      <c r="P54" s="195">
        <v>13</v>
      </c>
      <c r="Q54" s="196"/>
      <c r="R54" s="197">
        <v>1.1666666666666667</v>
      </c>
      <c r="S54" s="195">
        <v>18.666666666666668</v>
      </c>
      <c r="T54" s="198">
        <v>1.1666666666666667</v>
      </c>
      <c r="U54" s="198">
        <v>1</v>
      </c>
      <c r="V54" s="195">
        <v>15.166666666666668</v>
      </c>
      <c r="W54" s="193">
        <v>0</v>
      </c>
      <c r="X54" s="196">
        <v>0.32500000000000001</v>
      </c>
      <c r="Y54" s="201">
        <v>1.0111111111111113</v>
      </c>
      <c r="Z54" s="202">
        <v>0</v>
      </c>
      <c r="AA54" s="199">
        <v>1.8864013266998341</v>
      </c>
      <c r="AB54" s="199">
        <v>15.166666666666668</v>
      </c>
      <c r="AC54" s="200">
        <v>98.901098901098891</v>
      </c>
      <c r="AD54" s="192">
        <v>0</v>
      </c>
      <c r="AE54" s="192"/>
      <c r="AF54" s="190" t="s">
        <v>559</v>
      </c>
      <c r="AG54" s="190"/>
      <c r="AH54" s="190"/>
      <c r="AI54" s="190"/>
      <c r="AJ54" s="190"/>
      <c r="AK54" s="190"/>
      <c r="AL54" s="190"/>
      <c r="AM54" s="190"/>
      <c r="AN54" s="190"/>
      <c r="AO54" s="191" t="s">
        <v>1460</v>
      </c>
    </row>
    <row r="55" spans="1:41">
      <c r="A55" s="190" t="s">
        <v>1461</v>
      </c>
      <c r="B55" s="190" t="s">
        <v>566</v>
      </c>
      <c r="C55" s="191" t="s">
        <v>567</v>
      </c>
      <c r="D55" s="190" t="s">
        <v>1462</v>
      </c>
      <c r="E55" s="192">
        <v>1</v>
      </c>
      <c r="F55" s="192">
        <v>0</v>
      </c>
      <c r="G55" s="190"/>
      <c r="H55" s="190"/>
      <c r="I55" s="190">
        <v>68</v>
      </c>
      <c r="J55" s="193">
        <v>397</v>
      </c>
      <c r="K55" s="194">
        <v>5.8382352941176467</v>
      </c>
      <c r="L55" s="195">
        <v>17.128463476070529</v>
      </c>
      <c r="M55" s="195">
        <v>2</v>
      </c>
      <c r="N55" s="195">
        <v>68</v>
      </c>
      <c r="O55" s="196">
        <v>1</v>
      </c>
      <c r="P55" s="195">
        <v>58</v>
      </c>
      <c r="Q55" s="196">
        <v>0.8529411764705882</v>
      </c>
      <c r="R55" s="197">
        <v>2</v>
      </c>
      <c r="S55" s="195">
        <v>32</v>
      </c>
      <c r="T55" s="198">
        <v>1</v>
      </c>
      <c r="U55" s="198">
        <v>1</v>
      </c>
      <c r="V55" s="195">
        <v>116</v>
      </c>
      <c r="W55" s="193">
        <v>0</v>
      </c>
      <c r="X55" s="196">
        <v>0.8529411764705882</v>
      </c>
      <c r="Y55" s="201">
        <v>29.219143576826198</v>
      </c>
      <c r="Z55" s="202">
        <v>0</v>
      </c>
      <c r="AA55" s="199">
        <v>8.4869768803043595</v>
      </c>
      <c r="AB55" s="199">
        <v>116</v>
      </c>
      <c r="AC55" s="200">
        <v>3.4224137931034484</v>
      </c>
      <c r="AD55" s="192">
        <v>0</v>
      </c>
      <c r="AE55" s="192" t="s">
        <v>352</v>
      </c>
      <c r="AF55" s="190" t="s">
        <v>568</v>
      </c>
      <c r="AG55" s="190"/>
      <c r="AH55" s="190"/>
      <c r="AI55" s="190"/>
      <c r="AJ55" s="190"/>
      <c r="AK55" s="190"/>
      <c r="AL55" s="190"/>
      <c r="AM55" s="190"/>
      <c r="AN55" s="190"/>
      <c r="AO55" s="191"/>
    </row>
    <row r="56" spans="1:41">
      <c r="A56" s="190" t="s">
        <v>587</v>
      </c>
      <c r="B56" s="190" t="s">
        <v>570</v>
      </c>
      <c r="C56" s="191" t="s">
        <v>571</v>
      </c>
      <c r="D56" s="190" t="s">
        <v>588</v>
      </c>
      <c r="E56" s="192">
        <v>1</v>
      </c>
      <c r="F56" s="192">
        <v>0</v>
      </c>
      <c r="G56" s="190" t="s">
        <v>89</v>
      </c>
      <c r="H56" s="190"/>
      <c r="I56" s="190">
        <v>24</v>
      </c>
      <c r="J56" s="193">
        <v>482</v>
      </c>
      <c r="K56" s="194">
        <v>20.083333333333332</v>
      </c>
      <c r="L56" s="195">
        <v>4.9792531120331951</v>
      </c>
      <c r="M56" s="195">
        <v>6</v>
      </c>
      <c r="N56" s="195">
        <v>18</v>
      </c>
      <c r="O56" s="196">
        <v>0.75</v>
      </c>
      <c r="P56" s="195">
        <v>8.3333333333333339</v>
      </c>
      <c r="Q56" s="196">
        <v>0.46296296296296302</v>
      </c>
      <c r="R56" s="197">
        <v>17.999999999999996</v>
      </c>
      <c r="S56" s="195">
        <v>287.99999999999994</v>
      </c>
      <c r="T56" s="198">
        <v>2.9999999999999996</v>
      </c>
      <c r="U56" s="198">
        <v>2</v>
      </c>
      <c r="V56" s="195">
        <v>149.99999999999997</v>
      </c>
      <c r="W56" s="193">
        <v>150</v>
      </c>
      <c r="X56" s="196">
        <v>0.34722222222222227</v>
      </c>
      <c r="Y56" s="201">
        <v>31.120331950207468</v>
      </c>
      <c r="Z56" s="202">
        <v>0</v>
      </c>
      <c r="AA56" s="199">
        <v>31.094527363184074</v>
      </c>
      <c r="AB56" s="199">
        <v>150</v>
      </c>
      <c r="AC56" s="200">
        <v>3.2133333333333334</v>
      </c>
      <c r="AD56" s="192">
        <v>0</v>
      </c>
      <c r="AE56" s="192"/>
      <c r="AF56" s="190" t="s">
        <v>570</v>
      </c>
      <c r="AG56" s="190"/>
      <c r="AH56" s="190"/>
      <c r="AI56" s="190"/>
      <c r="AJ56" s="190"/>
      <c r="AK56" s="190"/>
      <c r="AL56" s="190"/>
      <c r="AM56" s="190"/>
      <c r="AN56" s="190"/>
      <c r="AO56" s="191"/>
    </row>
    <row r="57" spans="1:41">
      <c r="A57" s="190" t="s">
        <v>1197</v>
      </c>
      <c r="B57" s="190" t="s">
        <v>1198</v>
      </c>
      <c r="C57" s="191" t="s">
        <v>1199</v>
      </c>
      <c r="D57" s="190" t="s">
        <v>1200</v>
      </c>
      <c r="E57" s="192">
        <v>1</v>
      </c>
      <c r="F57" s="192">
        <v>0</v>
      </c>
      <c r="G57" s="190" t="s">
        <v>97</v>
      </c>
      <c r="H57" s="190"/>
      <c r="I57" s="190">
        <v>20</v>
      </c>
      <c r="J57" s="193">
        <v>272</v>
      </c>
      <c r="K57" s="194">
        <v>13.6</v>
      </c>
      <c r="L57" s="195">
        <v>7.3529411764705879</v>
      </c>
      <c r="M57" s="195">
        <v>2</v>
      </c>
      <c r="N57" s="195">
        <v>15</v>
      </c>
      <c r="O57" s="196">
        <v>0.75</v>
      </c>
      <c r="P57" s="195">
        <v>6.5</v>
      </c>
      <c r="Q57" s="196">
        <v>0.43333333333333335</v>
      </c>
      <c r="R57" s="197">
        <v>3.9999999999999996</v>
      </c>
      <c r="S57" s="195">
        <v>63.999999999999993</v>
      </c>
      <c r="T57" s="198">
        <v>1.9999999999999998</v>
      </c>
      <c r="U57" s="198">
        <v>1.5</v>
      </c>
      <c r="V57" s="195">
        <v>34.999999999999993</v>
      </c>
      <c r="W57" s="193">
        <v>35</v>
      </c>
      <c r="X57" s="196">
        <v>0.32500000000000001</v>
      </c>
      <c r="Y57" s="201">
        <v>9.5588235294117627</v>
      </c>
      <c r="Z57" s="202">
        <v>0</v>
      </c>
      <c r="AA57" s="199">
        <v>6.4676616915422871</v>
      </c>
      <c r="AB57" s="199">
        <v>25.999999999999996</v>
      </c>
      <c r="AC57" s="200">
        <v>10.461538461538463</v>
      </c>
      <c r="AD57" s="192">
        <v>0</v>
      </c>
      <c r="AE57" s="192" t="s">
        <v>352</v>
      </c>
      <c r="AF57" s="190" t="s">
        <v>1168</v>
      </c>
      <c r="AG57" s="190"/>
      <c r="AH57" s="190"/>
      <c r="AI57" s="190"/>
      <c r="AJ57" s="190"/>
      <c r="AK57" s="190"/>
      <c r="AL57" s="190"/>
      <c r="AM57" s="190"/>
      <c r="AN57" s="190"/>
      <c r="AO57" s="191" t="s">
        <v>1201</v>
      </c>
    </row>
    <row r="58" spans="1:41">
      <c r="A58" s="190" t="s">
        <v>1463</v>
      </c>
      <c r="B58" s="190" t="s">
        <v>595</v>
      </c>
      <c r="C58" s="191" t="s">
        <v>596</v>
      </c>
      <c r="D58" s="190" t="s">
        <v>690</v>
      </c>
      <c r="E58" s="192">
        <v>1</v>
      </c>
      <c r="F58" s="192">
        <v>0</v>
      </c>
      <c r="G58" s="190" t="s">
        <v>89</v>
      </c>
      <c r="H58" s="190"/>
      <c r="I58" s="190">
        <v>15</v>
      </c>
      <c r="J58" s="193">
        <v>247</v>
      </c>
      <c r="K58" s="194">
        <v>16.466666666666665</v>
      </c>
      <c r="L58" s="195">
        <v>6.0728744939271255</v>
      </c>
      <c r="M58" s="195">
        <v>1</v>
      </c>
      <c r="N58" s="195">
        <v>15</v>
      </c>
      <c r="O58" s="196">
        <v>1</v>
      </c>
      <c r="P58" s="195">
        <v>5</v>
      </c>
      <c r="Q58" s="196">
        <v>0.33333333333333331</v>
      </c>
      <c r="R58" s="197">
        <v>1.76</v>
      </c>
      <c r="S58" s="195">
        <v>28.16</v>
      </c>
      <c r="T58" s="198">
        <v>1.76</v>
      </c>
      <c r="U58" s="198">
        <v>1</v>
      </c>
      <c r="V58" s="195">
        <v>8.8000000000000007</v>
      </c>
      <c r="W58" s="193">
        <v>5</v>
      </c>
      <c r="X58" s="196">
        <v>0.33333333333333331</v>
      </c>
      <c r="Y58" s="201">
        <v>3.5627530364372464</v>
      </c>
      <c r="Z58" s="202">
        <v>0</v>
      </c>
      <c r="AA58" s="199">
        <v>2.9187396351575452</v>
      </c>
      <c r="AB58" s="199">
        <v>8.7999999999999989</v>
      </c>
      <c r="AC58" s="200">
        <v>28.06818181818182</v>
      </c>
      <c r="AD58" s="192">
        <v>0</v>
      </c>
      <c r="AE58" s="192"/>
      <c r="AF58" s="190" t="s">
        <v>595</v>
      </c>
      <c r="AG58" s="190"/>
      <c r="AH58" s="190"/>
      <c r="AI58" s="190"/>
      <c r="AJ58" s="190"/>
      <c r="AK58" s="190"/>
      <c r="AL58" s="190"/>
      <c r="AM58" s="190"/>
      <c r="AN58" s="190"/>
      <c r="AO58" s="191"/>
    </row>
    <row r="59" spans="1:41">
      <c r="A59" s="190" t="s">
        <v>1205</v>
      </c>
      <c r="B59" s="190" t="s">
        <v>595</v>
      </c>
      <c r="C59" s="191" t="s">
        <v>596</v>
      </c>
      <c r="D59" s="190" t="s">
        <v>742</v>
      </c>
      <c r="E59" s="192">
        <v>1</v>
      </c>
      <c r="F59" s="192">
        <v>0</v>
      </c>
      <c r="G59" s="190" t="s">
        <v>89</v>
      </c>
      <c r="H59" s="190"/>
      <c r="I59" s="190">
        <v>27</v>
      </c>
      <c r="J59" s="193">
        <v>455</v>
      </c>
      <c r="K59" s="194">
        <v>16.851851851851851</v>
      </c>
      <c r="L59" s="195">
        <v>5.9340659340659343</v>
      </c>
      <c r="M59" s="195">
        <v>7</v>
      </c>
      <c r="N59" s="195">
        <v>21.571428571428573</v>
      </c>
      <c r="O59" s="196">
        <v>0.79894179894179895</v>
      </c>
      <c r="P59" s="195">
        <v>18.142857142857142</v>
      </c>
      <c r="Q59" s="196">
        <v>0.84105960264900659</v>
      </c>
      <c r="R59" s="197">
        <v>19.759999999999998</v>
      </c>
      <c r="S59" s="195">
        <v>316.15999999999997</v>
      </c>
      <c r="T59" s="198">
        <v>2.8228571428571425</v>
      </c>
      <c r="U59" s="198">
        <v>1</v>
      </c>
      <c r="V59" s="195">
        <v>368.59999999999997</v>
      </c>
      <c r="W59" s="193">
        <v>361</v>
      </c>
      <c r="X59" s="196">
        <v>0.67195767195767198</v>
      </c>
      <c r="Y59" s="201">
        <v>78.791836734693874</v>
      </c>
      <c r="Z59" s="202">
        <v>0</v>
      </c>
      <c r="AA59" s="199">
        <v>66.059122377530329</v>
      </c>
      <c r="AB59" s="199">
        <v>358.50285714285712</v>
      </c>
      <c r="AC59" s="200">
        <v>1.2691670120182346</v>
      </c>
      <c r="AD59" s="192">
        <v>0</v>
      </c>
      <c r="AE59" s="192"/>
      <c r="AF59" s="190" t="s">
        <v>595</v>
      </c>
      <c r="AG59" s="190"/>
      <c r="AH59" s="190"/>
      <c r="AI59" s="190"/>
      <c r="AJ59" s="190"/>
      <c r="AK59" s="190"/>
      <c r="AL59" s="190"/>
      <c r="AM59" s="190"/>
      <c r="AN59" s="190"/>
      <c r="AO59" s="191" t="s">
        <v>1206</v>
      </c>
    </row>
    <row r="60" spans="1:41">
      <c r="A60" s="190" t="s">
        <v>1207</v>
      </c>
      <c r="B60" s="190" t="s">
        <v>595</v>
      </c>
      <c r="C60" s="191" t="s">
        <v>596</v>
      </c>
      <c r="D60" s="190" t="s">
        <v>1208</v>
      </c>
      <c r="E60" s="192">
        <v>1</v>
      </c>
      <c r="F60" s="192">
        <v>0</v>
      </c>
      <c r="G60" s="190" t="s">
        <v>97</v>
      </c>
      <c r="H60" s="190" t="s">
        <v>112</v>
      </c>
      <c r="I60" s="190">
        <v>49</v>
      </c>
      <c r="J60" s="193">
        <v>850</v>
      </c>
      <c r="K60" s="194">
        <v>17.346938775510203</v>
      </c>
      <c r="L60" s="195">
        <v>5.7647058823529411</v>
      </c>
      <c r="M60" s="195">
        <v>3</v>
      </c>
      <c r="N60" s="195">
        <v>26</v>
      </c>
      <c r="O60" s="196">
        <v>0.53061224489795922</v>
      </c>
      <c r="P60" s="195">
        <v>23</v>
      </c>
      <c r="Q60" s="196">
        <v>0.88461538461538458</v>
      </c>
      <c r="R60" s="197">
        <v>7.1666666666666661</v>
      </c>
      <c r="S60" s="195">
        <v>114.66666666666666</v>
      </c>
      <c r="T60" s="198">
        <v>2.3888888888888888</v>
      </c>
      <c r="U60" s="198">
        <v>1</v>
      </c>
      <c r="V60" s="195">
        <v>170.33333333333331</v>
      </c>
      <c r="W60" s="193">
        <v>138.44999999999999</v>
      </c>
      <c r="X60" s="196">
        <v>0.46938775510204084</v>
      </c>
      <c r="Y60" s="201">
        <v>19.392156862745097</v>
      </c>
      <c r="Z60" s="202">
        <v>0</v>
      </c>
      <c r="AA60" s="199">
        <v>16.736047652892001</v>
      </c>
      <c r="AB60" s="199">
        <v>164.83333333333331</v>
      </c>
      <c r="AC60" s="200">
        <v>5.1567239635995961</v>
      </c>
      <c r="AD60" s="192">
        <v>0</v>
      </c>
      <c r="AE60" s="192" t="s">
        <v>352</v>
      </c>
      <c r="AF60" s="190" t="s">
        <v>595</v>
      </c>
      <c r="AG60" s="190" t="s">
        <v>187</v>
      </c>
      <c r="AH60" s="190"/>
      <c r="AI60" s="190"/>
      <c r="AJ60" s="190"/>
      <c r="AK60" s="190"/>
      <c r="AL60" s="190"/>
      <c r="AM60" s="190"/>
      <c r="AN60" s="190"/>
      <c r="AO60" s="191"/>
    </row>
    <row r="61" spans="1:41">
      <c r="A61" s="190" t="s">
        <v>1209</v>
      </c>
      <c r="B61" s="190" t="s">
        <v>595</v>
      </c>
      <c r="C61" s="191" t="s">
        <v>596</v>
      </c>
      <c r="D61" s="190" t="s">
        <v>1210</v>
      </c>
      <c r="E61" s="192">
        <v>1</v>
      </c>
      <c r="F61" s="192">
        <v>0</v>
      </c>
      <c r="G61" s="190" t="s">
        <v>93</v>
      </c>
      <c r="H61" s="190" t="s">
        <v>112</v>
      </c>
      <c r="I61" s="190">
        <v>24</v>
      </c>
      <c r="J61" s="193">
        <v>421</v>
      </c>
      <c r="K61" s="194">
        <v>17.541666666666668</v>
      </c>
      <c r="L61" s="195">
        <v>5.7007125890736345</v>
      </c>
      <c r="M61" s="195">
        <v>4</v>
      </c>
      <c r="N61" s="195">
        <v>20.25</v>
      </c>
      <c r="O61" s="196">
        <v>0.84375</v>
      </c>
      <c r="P61" s="195">
        <v>14.5</v>
      </c>
      <c r="Q61" s="196">
        <v>0.71604938271604934</v>
      </c>
      <c r="R61" s="197">
        <v>10.759999999999998</v>
      </c>
      <c r="S61" s="195">
        <v>172.15999999999997</v>
      </c>
      <c r="T61" s="198">
        <v>2.6899999999999995</v>
      </c>
      <c r="U61" s="198">
        <v>1</v>
      </c>
      <c r="V61" s="195">
        <v>170.27999999999997</v>
      </c>
      <c r="W61" s="193">
        <v>168</v>
      </c>
      <c r="X61" s="196">
        <v>0.60416666666666663</v>
      </c>
      <c r="Y61" s="201">
        <v>37.059382422802841</v>
      </c>
      <c r="Z61" s="202">
        <v>0</v>
      </c>
      <c r="AA61" s="199">
        <v>32.342454394693192</v>
      </c>
      <c r="AB61" s="199">
        <v>156.01999999999995</v>
      </c>
      <c r="AC61" s="200">
        <v>2.6983720035892844</v>
      </c>
      <c r="AD61" s="192">
        <v>0</v>
      </c>
      <c r="AE61" s="192" t="s">
        <v>352</v>
      </c>
      <c r="AF61" s="190" t="s">
        <v>595</v>
      </c>
      <c r="AG61" s="190"/>
      <c r="AH61" s="190"/>
      <c r="AI61" s="190"/>
      <c r="AJ61" s="190"/>
      <c r="AK61" s="190"/>
      <c r="AL61" s="190"/>
      <c r="AM61" s="190"/>
      <c r="AN61" s="190"/>
      <c r="AO61" s="191"/>
    </row>
    <row r="62" spans="1:41">
      <c r="A62" s="190" t="s">
        <v>1211</v>
      </c>
      <c r="B62" s="190" t="s">
        <v>617</v>
      </c>
      <c r="C62" s="191" t="s">
        <v>618</v>
      </c>
      <c r="D62" s="190" t="s">
        <v>1212</v>
      </c>
      <c r="E62" s="192">
        <v>1</v>
      </c>
      <c r="F62" s="192">
        <v>0</v>
      </c>
      <c r="G62" s="190" t="s">
        <v>93</v>
      </c>
      <c r="H62" s="190" t="s">
        <v>112</v>
      </c>
      <c r="I62" s="190">
        <v>13</v>
      </c>
      <c r="J62" s="193">
        <v>1349</v>
      </c>
      <c r="K62" s="194">
        <v>103.76923076923077</v>
      </c>
      <c r="L62" s="195">
        <v>0.96367679762787251</v>
      </c>
      <c r="M62" s="195">
        <v>4</v>
      </c>
      <c r="N62" s="195">
        <v>4</v>
      </c>
      <c r="O62" s="196">
        <v>0.30769230769230771</v>
      </c>
      <c r="P62" s="195">
        <v>7.5</v>
      </c>
      <c r="Q62" s="196">
        <v>1.875</v>
      </c>
      <c r="R62" s="197">
        <v>11.999999999999998</v>
      </c>
      <c r="S62" s="195">
        <v>191.99999999999997</v>
      </c>
      <c r="T62" s="198">
        <v>2.9999999999999996</v>
      </c>
      <c r="U62" s="198">
        <v>1</v>
      </c>
      <c r="V62" s="195">
        <v>89.999999999999986</v>
      </c>
      <c r="W62" s="193">
        <v>39</v>
      </c>
      <c r="X62" s="196">
        <v>0.57692307692307687</v>
      </c>
      <c r="Y62" s="201">
        <v>6.6716085989621918</v>
      </c>
      <c r="Z62" s="202">
        <v>0</v>
      </c>
      <c r="AA62" s="199">
        <v>34.44316877152697</v>
      </c>
      <c r="AB62" s="199">
        <v>89.999999999999972</v>
      </c>
      <c r="AC62" s="200">
        <v>14.988888888888894</v>
      </c>
      <c r="AD62" s="192">
        <v>0</v>
      </c>
      <c r="AE62" s="192" t="s">
        <v>352</v>
      </c>
      <c r="AF62" s="190" t="s">
        <v>406</v>
      </c>
      <c r="AG62" s="190" t="s">
        <v>187</v>
      </c>
      <c r="AH62" s="190" t="s">
        <v>228</v>
      </c>
      <c r="AI62" s="190" t="s">
        <v>222</v>
      </c>
      <c r="AJ62" s="190" t="s">
        <v>220</v>
      </c>
      <c r="AK62" s="190"/>
      <c r="AL62" s="190"/>
      <c r="AM62" s="190"/>
      <c r="AN62" s="190"/>
      <c r="AO62" s="191"/>
    </row>
    <row r="63" spans="1:41">
      <c r="A63" s="190" t="s">
        <v>1213</v>
      </c>
      <c r="B63" s="190" t="s">
        <v>617</v>
      </c>
      <c r="C63" s="191" t="s">
        <v>618</v>
      </c>
      <c r="D63" s="190" t="s">
        <v>1214</v>
      </c>
      <c r="E63" s="192">
        <v>1</v>
      </c>
      <c r="F63" s="192">
        <v>0</v>
      </c>
      <c r="G63" s="190" t="s">
        <v>89</v>
      </c>
      <c r="H63" s="190"/>
      <c r="I63" s="190">
        <v>20</v>
      </c>
      <c r="J63" s="193">
        <v>750</v>
      </c>
      <c r="K63" s="194">
        <v>37.5</v>
      </c>
      <c r="L63" s="195">
        <v>2.6666666666666665</v>
      </c>
      <c r="M63" s="195">
        <v>7</v>
      </c>
      <c r="N63" s="195">
        <v>15</v>
      </c>
      <c r="O63" s="196">
        <v>0.75</v>
      </c>
      <c r="P63" s="195">
        <v>7.7142857142857144</v>
      </c>
      <c r="Q63" s="196">
        <v>0.51428571428571435</v>
      </c>
      <c r="R63" s="197">
        <v>14</v>
      </c>
      <c r="S63" s="195">
        <v>224</v>
      </c>
      <c r="T63" s="198">
        <v>2</v>
      </c>
      <c r="U63" s="198">
        <v>1.7142857142857142</v>
      </c>
      <c r="V63" s="195">
        <v>127.99999999999997</v>
      </c>
      <c r="W63" s="193">
        <v>134</v>
      </c>
      <c r="X63" s="196">
        <v>0.38571428571428573</v>
      </c>
      <c r="Y63" s="201">
        <v>14.4</v>
      </c>
      <c r="Z63" s="202">
        <v>0</v>
      </c>
      <c r="AA63" s="199">
        <v>26.865671641791042</v>
      </c>
      <c r="AB63" s="199">
        <v>108</v>
      </c>
      <c r="AC63" s="200">
        <v>6.9444444444444446</v>
      </c>
      <c r="AD63" s="192">
        <v>0</v>
      </c>
      <c r="AE63" s="192" t="s">
        <v>352</v>
      </c>
      <c r="AF63" s="190" t="s">
        <v>406</v>
      </c>
      <c r="AG63" s="190"/>
      <c r="AH63" s="190"/>
      <c r="AI63" s="190"/>
      <c r="AJ63" s="190"/>
      <c r="AK63" s="190"/>
      <c r="AL63" s="190"/>
      <c r="AM63" s="190"/>
      <c r="AN63" s="190"/>
      <c r="AO63" s="191"/>
    </row>
    <row r="64" spans="1:41">
      <c r="A64" s="190" t="s">
        <v>1215</v>
      </c>
      <c r="B64" s="190" t="s">
        <v>617</v>
      </c>
      <c r="C64" s="191" t="s">
        <v>618</v>
      </c>
      <c r="D64" s="190" t="s">
        <v>1216</v>
      </c>
      <c r="E64" s="192">
        <v>1</v>
      </c>
      <c r="F64" s="192">
        <v>0</v>
      </c>
      <c r="G64" s="190" t="s">
        <v>89</v>
      </c>
      <c r="H64" s="190"/>
      <c r="I64" s="190">
        <v>23</v>
      </c>
      <c r="J64" s="193">
        <v>620</v>
      </c>
      <c r="K64" s="194">
        <v>26.956521739130434</v>
      </c>
      <c r="L64" s="195">
        <v>3.7096774193548385</v>
      </c>
      <c r="M64" s="195">
        <v>6</v>
      </c>
      <c r="N64" s="195">
        <v>20</v>
      </c>
      <c r="O64" s="196">
        <v>0.86956521739130432</v>
      </c>
      <c r="P64" s="195">
        <v>12.333333333333334</v>
      </c>
      <c r="Q64" s="196">
        <v>0.6166666666666667</v>
      </c>
      <c r="R64" s="197">
        <v>15.6</v>
      </c>
      <c r="S64" s="195">
        <v>249.6</v>
      </c>
      <c r="T64" s="198">
        <v>2.6</v>
      </c>
      <c r="U64" s="198">
        <v>1.8333333333333333</v>
      </c>
      <c r="V64" s="195">
        <v>197.6</v>
      </c>
      <c r="W64" s="193">
        <v>100.5</v>
      </c>
      <c r="X64" s="196">
        <v>0.53623188405797106</v>
      </c>
      <c r="Y64" s="201">
        <v>31.032258064516132</v>
      </c>
      <c r="Z64" s="202">
        <v>0</v>
      </c>
      <c r="AA64" s="199">
        <v>41.617996971663423</v>
      </c>
      <c r="AB64" s="199">
        <v>192.4</v>
      </c>
      <c r="AC64" s="200">
        <v>3.2224532224532223</v>
      </c>
      <c r="AD64" s="192">
        <v>0</v>
      </c>
      <c r="AE64" s="192" t="s">
        <v>352</v>
      </c>
      <c r="AF64" s="190" t="s">
        <v>406</v>
      </c>
      <c r="AG64" s="190"/>
      <c r="AH64" s="190"/>
      <c r="AI64" s="190"/>
      <c r="AJ64" s="190"/>
      <c r="AK64" s="190"/>
      <c r="AL64" s="190"/>
      <c r="AM64" s="190"/>
      <c r="AN64" s="190"/>
      <c r="AO64" s="191"/>
    </row>
    <row r="65" spans="1:41">
      <c r="A65" s="190" t="s">
        <v>1464</v>
      </c>
      <c r="B65" s="190" t="s">
        <v>617</v>
      </c>
      <c r="C65" s="191" t="s">
        <v>618</v>
      </c>
      <c r="D65" s="190" t="s">
        <v>1465</v>
      </c>
      <c r="E65" s="192">
        <v>1</v>
      </c>
      <c r="F65" s="192">
        <v>0</v>
      </c>
      <c r="G65" s="190" t="s">
        <v>93</v>
      </c>
      <c r="H65" s="190"/>
      <c r="I65" s="190">
        <v>24</v>
      </c>
      <c r="J65" s="193">
        <v>678</v>
      </c>
      <c r="K65" s="194">
        <v>28.25</v>
      </c>
      <c r="L65" s="195">
        <v>3.5398230088495577</v>
      </c>
      <c r="M65" s="195">
        <v>1</v>
      </c>
      <c r="N65" s="195">
        <v>10</v>
      </c>
      <c r="O65" s="196">
        <v>0.41666666666666669</v>
      </c>
      <c r="P65" s="195">
        <v>8</v>
      </c>
      <c r="Q65" s="196">
        <v>0.8</v>
      </c>
      <c r="R65" s="197">
        <v>2.9999999999999996</v>
      </c>
      <c r="S65" s="195">
        <v>47.999999999999993</v>
      </c>
      <c r="T65" s="198">
        <v>2.9999999999999996</v>
      </c>
      <c r="U65" s="198">
        <v>1</v>
      </c>
      <c r="V65" s="195">
        <v>23.999999999999996</v>
      </c>
      <c r="W65" s="193">
        <v>24</v>
      </c>
      <c r="X65" s="196">
        <v>0.33333333333333331</v>
      </c>
      <c r="Y65" s="201">
        <v>3.5398230088495568</v>
      </c>
      <c r="Z65" s="202">
        <v>0</v>
      </c>
      <c r="AA65" s="199">
        <v>4.9751243781094514</v>
      </c>
      <c r="AB65" s="199">
        <v>23.999999999999996</v>
      </c>
      <c r="AC65" s="200">
        <v>28.250000000000004</v>
      </c>
      <c r="AD65" s="192">
        <v>0</v>
      </c>
      <c r="AE65" s="192"/>
      <c r="AF65" s="190" t="s">
        <v>393</v>
      </c>
      <c r="AG65" s="190"/>
      <c r="AH65" s="190"/>
      <c r="AI65" s="190"/>
      <c r="AJ65" s="190"/>
      <c r="AK65" s="190"/>
      <c r="AL65" s="190"/>
      <c r="AM65" s="190"/>
      <c r="AN65" s="190"/>
      <c r="AO65" s="191"/>
    </row>
    <row r="66" spans="1:41">
      <c r="A66" s="190" t="s">
        <v>1466</v>
      </c>
      <c r="B66" s="190" t="s">
        <v>664</v>
      </c>
      <c r="C66" s="191" t="s">
        <v>665</v>
      </c>
      <c r="D66" s="190" t="s">
        <v>365</v>
      </c>
      <c r="E66" s="192">
        <v>1</v>
      </c>
      <c r="F66" s="192">
        <v>0</v>
      </c>
      <c r="G66" s="190" t="s">
        <v>89</v>
      </c>
      <c r="H66" s="190" t="s">
        <v>72</v>
      </c>
      <c r="I66" s="190">
        <v>24</v>
      </c>
      <c r="J66" s="193">
        <v>524</v>
      </c>
      <c r="K66" s="194">
        <v>21.833333333333332</v>
      </c>
      <c r="L66" s="195">
        <v>4.5801526717557248</v>
      </c>
      <c r="M66" s="195">
        <v>1</v>
      </c>
      <c r="N66" s="195">
        <v>20</v>
      </c>
      <c r="O66" s="196">
        <v>0.83333333333333337</v>
      </c>
      <c r="P66" s="195">
        <v>19</v>
      </c>
      <c r="Q66" s="196">
        <v>0.95</v>
      </c>
      <c r="R66" s="197">
        <v>3.36</v>
      </c>
      <c r="S66" s="195">
        <v>53.76</v>
      </c>
      <c r="T66" s="198">
        <v>3.36</v>
      </c>
      <c r="U66" s="198">
        <v>1</v>
      </c>
      <c r="V66" s="195">
        <v>63.839999999999996</v>
      </c>
      <c r="W66" s="193">
        <v>57</v>
      </c>
      <c r="X66" s="196">
        <v>0.79166666666666663</v>
      </c>
      <c r="Y66" s="201">
        <v>12.183206106870228</v>
      </c>
      <c r="Z66" s="202">
        <v>0</v>
      </c>
      <c r="AA66" s="199">
        <v>13.233830845771143</v>
      </c>
      <c r="AB66" s="199">
        <v>63.839999999999996</v>
      </c>
      <c r="AC66" s="200">
        <v>8.2080200501253131</v>
      </c>
      <c r="AD66" s="192">
        <v>0</v>
      </c>
      <c r="AE66" s="192" t="s">
        <v>352</v>
      </c>
      <c r="AF66" s="190" t="s">
        <v>664</v>
      </c>
      <c r="AG66" s="190" t="s">
        <v>191</v>
      </c>
      <c r="AH66" s="190" t="s">
        <v>174</v>
      </c>
      <c r="AI66" s="190" t="s">
        <v>97</v>
      </c>
      <c r="AJ66" s="190"/>
      <c r="AK66" s="190"/>
      <c r="AL66" s="190"/>
      <c r="AM66" s="190"/>
      <c r="AN66" s="190"/>
      <c r="AO66" s="191" t="s">
        <v>1467</v>
      </c>
    </row>
    <row r="67" spans="1:41">
      <c r="A67" s="190" t="s">
        <v>1468</v>
      </c>
      <c r="B67" s="190" t="s">
        <v>664</v>
      </c>
      <c r="C67" s="191" t="s">
        <v>665</v>
      </c>
      <c r="D67" s="190" t="s">
        <v>1373</v>
      </c>
      <c r="E67" s="192">
        <v>1</v>
      </c>
      <c r="F67" s="192">
        <v>0</v>
      </c>
      <c r="G67" s="190" t="s">
        <v>101</v>
      </c>
      <c r="H67" s="190"/>
      <c r="I67" s="190">
        <v>32</v>
      </c>
      <c r="J67" s="193">
        <v>624</v>
      </c>
      <c r="K67" s="194">
        <v>19.5</v>
      </c>
      <c r="L67" s="195">
        <v>5.1282051282051286</v>
      </c>
      <c r="M67" s="195">
        <v>2</v>
      </c>
      <c r="N67" s="195">
        <v>22</v>
      </c>
      <c r="O67" s="196">
        <v>0.6875</v>
      </c>
      <c r="P67" s="195">
        <v>18</v>
      </c>
      <c r="Q67" s="196">
        <v>0.81818181818181823</v>
      </c>
      <c r="R67" s="197">
        <v>5.9999999999999991</v>
      </c>
      <c r="S67" s="195">
        <v>95.999999999999986</v>
      </c>
      <c r="T67" s="198">
        <v>2.9999999999999996</v>
      </c>
      <c r="U67" s="198">
        <v>2</v>
      </c>
      <c r="V67" s="195">
        <v>107.99999999999999</v>
      </c>
      <c r="W67" s="193">
        <v>108</v>
      </c>
      <c r="X67" s="196">
        <v>0.5625</v>
      </c>
      <c r="Y67" s="201">
        <v>17.307692307692307</v>
      </c>
      <c r="Z67" s="202">
        <v>0</v>
      </c>
      <c r="AA67" s="199">
        <v>16.791044776119399</v>
      </c>
      <c r="AB67" s="199">
        <v>107.99999999999999</v>
      </c>
      <c r="AC67" s="200">
        <v>5.7777777777777786</v>
      </c>
      <c r="AD67" s="192">
        <v>0</v>
      </c>
      <c r="AE67" s="192"/>
      <c r="AF67" s="190" t="s">
        <v>664</v>
      </c>
      <c r="AG67" s="190"/>
      <c r="AH67" s="190"/>
      <c r="AI67" s="190"/>
      <c r="AJ67" s="190"/>
      <c r="AK67" s="190"/>
      <c r="AL67" s="190"/>
      <c r="AM67" s="190"/>
      <c r="AN67" s="190"/>
      <c r="AO67" s="191"/>
    </row>
    <row r="68" spans="1:41">
      <c r="A68" s="190" t="s">
        <v>1217</v>
      </c>
      <c r="B68" s="190" t="s">
        <v>1218</v>
      </c>
      <c r="C68" s="191" t="s">
        <v>1219</v>
      </c>
      <c r="D68" s="190" t="s">
        <v>1220</v>
      </c>
      <c r="E68" s="192">
        <v>0</v>
      </c>
      <c r="F68" s="192">
        <v>0</v>
      </c>
      <c r="G68" s="190"/>
      <c r="H68" s="190"/>
      <c r="I68" s="190">
        <v>30</v>
      </c>
      <c r="J68" s="193"/>
      <c r="K68" s="194"/>
      <c r="L68" s="195"/>
      <c r="M68" s="195">
        <v>5</v>
      </c>
      <c r="N68" s="195">
        <v>24.4</v>
      </c>
      <c r="O68" s="196">
        <v>0.81333333333333324</v>
      </c>
      <c r="P68" s="195">
        <v>19.600000000000001</v>
      </c>
      <c r="Q68" s="196">
        <v>0.80327868852459028</v>
      </c>
      <c r="R68" s="197">
        <v>11.76</v>
      </c>
      <c r="S68" s="195">
        <v>188.16</v>
      </c>
      <c r="T68" s="198">
        <v>2.3519999999999999</v>
      </c>
      <c r="U68" s="198">
        <v>1.8</v>
      </c>
      <c r="V68" s="195">
        <v>230.16</v>
      </c>
      <c r="W68" s="193">
        <v>218</v>
      </c>
      <c r="X68" s="196">
        <v>0.65333333333333343</v>
      </c>
      <c r="Y68" s="201"/>
      <c r="Z68" s="202">
        <v>0</v>
      </c>
      <c r="AA68" s="199">
        <v>38.224875621890547</v>
      </c>
      <c r="AB68" s="199">
        <v>230.49600000000004</v>
      </c>
      <c r="AC68" s="200"/>
      <c r="AD68" s="192">
        <v>0</v>
      </c>
      <c r="AE68" s="192"/>
      <c r="AF68" s="190" t="s">
        <v>1218</v>
      </c>
      <c r="AG68" s="190"/>
      <c r="AH68" s="190"/>
      <c r="AI68" s="190"/>
      <c r="AJ68" s="190"/>
      <c r="AK68" s="190"/>
      <c r="AL68" s="190"/>
      <c r="AM68" s="190"/>
      <c r="AN68" s="190"/>
      <c r="AO68" s="191"/>
    </row>
    <row r="69" spans="1:41">
      <c r="A69" s="190" t="s">
        <v>1221</v>
      </c>
      <c r="B69" s="190" t="s">
        <v>1218</v>
      </c>
      <c r="C69" s="191" t="s">
        <v>1219</v>
      </c>
      <c r="D69" s="190" t="s">
        <v>1222</v>
      </c>
      <c r="E69" s="192">
        <v>0</v>
      </c>
      <c r="F69" s="192">
        <v>0</v>
      </c>
      <c r="G69" s="190" t="s">
        <v>97</v>
      </c>
      <c r="H69" s="190" t="s">
        <v>112</v>
      </c>
      <c r="I69" s="190">
        <v>30</v>
      </c>
      <c r="J69" s="193"/>
      <c r="K69" s="194"/>
      <c r="L69" s="195"/>
      <c r="M69" s="195">
        <v>7</v>
      </c>
      <c r="N69" s="195">
        <v>25</v>
      </c>
      <c r="O69" s="196">
        <v>0.83333333333333337</v>
      </c>
      <c r="P69" s="195">
        <v>21.285714285714285</v>
      </c>
      <c r="Q69" s="196">
        <v>0.85142857142857142</v>
      </c>
      <c r="R69" s="197">
        <v>18.999999999999996</v>
      </c>
      <c r="S69" s="195">
        <v>303.99999999999994</v>
      </c>
      <c r="T69" s="198">
        <v>2.714285714285714</v>
      </c>
      <c r="U69" s="198">
        <v>2.2857142857142856</v>
      </c>
      <c r="V69" s="195">
        <v>408.99999999999994</v>
      </c>
      <c r="W69" s="193">
        <v>409</v>
      </c>
      <c r="X69" s="196">
        <v>0.70952380952380945</v>
      </c>
      <c r="Y69" s="201"/>
      <c r="Z69" s="202">
        <v>0</v>
      </c>
      <c r="AA69" s="199">
        <v>67.069414830608835</v>
      </c>
      <c r="AB69" s="199">
        <v>404.42857142857133</v>
      </c>
      <c r="AC69" s="200"/>
      <c r="AD69" s="192">
        <v>0</v>
      </c>
      <c r="AE69" s="192" t="s">
        <v>352</v>
      </c>
      <c r="AF69" s="190" t="s">
        <v>1218</v>
      </c>
      <c r="AG69" s="190"/>
      <c r="AH69" s="190"/>
      <c r="AI69" s="190"/>
      <c r="AJ69" s="190"/>
      <c r="AK69" s="190"/>
      <c r="AL69" s="190"/>
      <c r="AM69" s="190"/>
      <c r="AN69" s="190"/>
      <c r="AO69" s="191"/>
    </row>
    <row r="70" spans="1:41">
      <c r="A70" s="190" t="s">
        <v>1223</v>
      </c>
      <c r="B70" s="190" t="s">
        <v>1218</v>
      </c>
      <c r="C70" s="191" t="s">
        <v>1219</v>
      </c>
      <c r="D70" s="190" t="s">
        <v>1224</v>
      </c>
      <c r="E70" s="192">
        <v>0</v>
      </c>
      <c r="F70" s="192">
        <v>0</v>
      </c>
      <c r="G70" s="190" t="s">
        <v>97</v>
      </c>
      <c r="H70" s="190" t="s">
        <v>112</v>
      </c>
      <c r="I70" s="190">
        <v>30</v>
      </c>
      <c r="J70" s="193"/>
      <c r="K70" s="194"/>
      <c r="L70" s="195"/>
      <c r="M70" s="195">
        <v>7</v>
      </c>
      <c r="N70" s="195">
        <v>24</v>
      </c>
      <c r="O70" s="196">
        <v>0.8</v>
      </c>
      <c r="P70" s="195">
        <v>19.142857142857142</v>
      </c>
      <c r="Q70" s="196">
        <v>0.79761904761904756</v>
      </c>
      <c r="R70" s="197">
        <v>23.4</v>
      </c>
      <c r="S70" s="195">
        <v>374.4</v>
      </c>
      <c r="T70" s="198">
        <v>3.3428571428571425</v>
      </c>
      <c r="U70" s="198">
        <v>2.5714285714285716</v>
      </c>
      <c r="V70" s="195">
        <v>456.2</v>
      </c>
      <c r="W70" s="193">
        <v>482</v>
      </c>
      <c r="X70" s="196">
        <v>0.63809523809523805</v>
      </c>
      <c r="Y70" s="201"/>
      <c r="Z70" s="202">
        <v>0</v>
      </c>
      <c r="AA70" s="199">
        <v>74.285714285714278</v>
      </c>
      <c r="AB70" s="199">
        <v>447.94285714285706</v>
      </c>
      <c r="AC70" s="200"/>
      <c r="AD70" s="192">
        <v>0</v>
      </c>
      <c r="AE70" s="192" t="s">
        <v>352</v>
      </c>
      <c r="AF70" s="190" t="s">
        <v>1218</v>
      </c>
      <c r="AG70" s="190"/>
      <c r="AH70" s="190"/>
      <c r="AI70" s="190"/>
      <c r="AJ70" s="190"/>
      <c r="AK70" s="190"/>
      <c r="AL70" s="190"/>
      <c r="AM70" s="190"/>
      <c r="AN70" s="190"/>
      <c r="AO70" s="191"/>
    </row>
    <row r="71" spans="1:41">
      <c r="A71" s="190" t="s">
        <v>1225</v>
      </c>
      <c r="B71" s="190" t="s">
        <v>1218</v>
      </c>
      <c r="C71" s="191" t="s">
        <v>1219</v>
      </c>
      <c r="D71" s="190" t="s">
        <v>1226</v>
      </c>
      <c r="E71" s="192">
        <v>0</v>
      </c>
      <c r="F71" s="192">
        <v>0</v>
      </c>
      <c r="G71" s="190" t="s">
        <v>89</v>
      </c>
      <c r="H71" s="190" t="s">
        <v>72</v>
      </c>
      <c r="I71" s="190">
        <v>30</v>
      </c>
      <c r="J71" s="193"/>
      <c r="K71" s="194"/>
      <c r="L71" s="195"/>
      <c r="M71" s="195">
        <v>6</v>
      </c>
      <c r="N71" s="195">
        <v>26.166666666666668</v>
      </c>
      <c r="O71" s="196">
        <v>0.87222222222222223</v>
      </c>
      <c r="P71" s="195">
        <v>17.333333333333332</v>
      </c>
      <c r="Q71" s="196">
        <v>0.66242038216560506</v>
      </c>
      <c r="R71" s="197">
        <v>15.999999999999998</v>
      </c>
      <c r="S71" s="195">
        <v>255.99999999999997</v>
      </c>
      <c r="T71" s="198">
        <v>2.6666666666666665</v>
      </c>
      <c r="U71" s="198">
        <v>2.3333333333333335</v>
      </c>
      <c r="V71" s="195">
        <v>287.99999999999994</v>
      </c>
      <c r="W71" s="193">
        <v>189</v>
      </c>
      <c r="X71" s="196">
        <v>0.57777777777777772</v>
      </c>
      <c r="Y71" s="201"/>
      <c r="Z71" s="202">
        <v>0</v>
      </c>
      <c r="AA71" s="199">
        <v>45.992260917634042</v>
      </c>
      <c r="AB71" s="199">
        <v>277.33333333333326</v>
      </c>
      <c r="AC71" s="200"/>
      <c r="AD71" s="192">
        <v>0</v>
      </c>
      <c r="AE71" s="192" t="s">
        <v>352</v>
      </c>
      <c r="AF71" s="190" t="s">
        <v>1218</v>
      </c>
      <c r="AG71" s="190"/>
      <c r="AH71" s="190"/>
      <c r="AI71" s="190"/>
      <c r="AJ71" s="190"/>
      <c r="AK71" s="190"/>
      <c r="AL71" s="190"/>
      <c r="AM71" s="190"/>
      <c r="AN71" s="190"/>
      <c r="AO71" s="191"/>
    </row>
    <row r="72" spans="1:41">
      <c r="A72" s="190" t="s">
        <v>1469</v>
      </c>
      <c r="B72" s="190" t="s">
        <v>1414</v>
      </c>
      <c r="C72" s="191" t="s">
        <v>1415</v>
      </c>
      <c r="D72" s="190" t="s">
        <v>369</v>
      </c>
      <c r="E72" s="192">
        <v>1</v>
      </c>
      <c r="F72" s="192">
        <v>0</v>
      </c>
      <c r="G72" s="190" t="s">
        <v>89</v>
      </c>
      <c r="H72" s="190"/>
      <c r="I72" s="190">
        <v>69</v>
      </c>
      <c r="J72" s="193">
        <v>1388</v>
      </c>
      <c r="K72" s="194">
        <v>20.115942028985508</v>
      </c>
      <c r="L72" s="195">
        <v>4.9711815561959654</v>
      </c>
      <c r="M72" s="195">
        <v>9</v>
      </c>
      <c r="N72" s="195">
        <v>23.666666666666668</v>
      </c>
      <c r="O72" s="196">
        <v>0.34299516908212563</v>
      </c>
      <c r="P72" s="195">
        <v>23.333333333333332</v>
      </c>
      <c r="Q72" s="196">
        <v>0.98591549295774639</v>
      </c>
      <c r="R72" s="197">
        <v>13</v>
      </c>
      <c r="S72" s="195">
        <v>208</v>
      </c>
      <c r="T72" s="198">
        <v>1.4444444444444444</v>
      </c>
      <c r="U72" s="198">
        <v>1.2222222222222223</v>
      </c>
      <c r="V72" s="195">
        <v>302</v>
      </c>
      <c r="W72" s="193">
        <v>138</v>
      </c>
      <c r="X72" s="196">
        <v>0.33816425120772947</v>
      </c>
      <c r="Y72" s="201">
        <v>21.853986551392889</v>
      </c>
      <c r="Z72" s="202">
        <v>0</v>
      </c>
      <c r="AA72" s="199">
        <v>21.871319729853148</v>
      </c>
      <c r="AB72" s="199">
        <v>303.33333333333331</v>
      </c>
      <c r="AC72" s="200">
        <v>4.5758241758241764</v>
      </c>
      <c r="AD72" s="192">
        <v>0</v>
      </c>
      <c r="AE72" s="192"/>
      <c r="AF72" s="190" t="s">
        <v>858</v>
      </c>
      <c r="AG72" s="190"/>
      <c r="AH72" s="190"/>
      <c r="AI72" s="190"/>
      <c r="AJ72" s="190"/>
      <c r="AK72" s="190"/>
      <c r="AL72" s="190"/>
      <c r="AM72" s="190"/>
      <c r="AN72" s="190"/>
      <c r="AO72" s="191"/>
    </row>
    <row r="73" spans="1:41">
      <c r="A73" s="190" t="s">
        <v>1470</v>
      </c>
      <c r="B73" s="190" t="s">
        <v>1414</v>
      </c>
      <c r="C73" s="191" t="s">
        <v>1415</v>
      </c>
      <c r="D73" s="190" t="s">
        <v>1256</v>
      </c>
      <c r="E73" s="192">
        <v>1</v>
      </c>
      <c r="F73" s="192">
        <v>0</v>
      </c>
      <c r="G73" s="190" t="s">
        <v>95</v>
      </c>
      <c r="H73" s="190"/>
      <c r="I73" s="190">
        <v>100</v>
      </c>
      <c r="J73" s="193">
        <v>2291</v>
      </c>
      <c r="K73" s="194">
        <v>22.91</v>
      </c>
      <c r="L73" s="195">
        <v>4.3649061545176782</v>
      </c>
      <c r="M73" s="195">
        <v>1</v>
      </c>
      <c r="N73" s="195">
        <v>8</v>
      </c>
      <c r="O73" s="196">
        <v>0.08</v>
      </c>
      <c r="P73" s="195">
        <v>12</v>
      </c>
      <c r="Q73" s="196">
        <v>1.5</v>
      </c>
      <c r="R73" s="197">
        <v>7.6</v>
      </c>
      <c r="S73" s="195">
        <v>121.6</v>
      </c>
      <c r="T73" s="198">
        <v>7.6</v>
      </c>
      <c r="U73" s="198">
        <v>2</v>
      </c>
      <c r="V73" s="195">
        <v>91.199999999999989</v>
      </c>
      <c r="W73" s="193">
        <v>36</v>
      </c>
      <c r="X73" s="196">
        <v>0.12</v>
      </c>
      <c r="Y73" s="201">
        <v>3.9807944129201216</v>
      </c>
      <c r="Z73" s="202">
        <v>0</v>
      </c>
      <c r="AA73" s="199">
        <v>4.5373134328358207</v>
      </c>
      <c r="AB73" s="199">
        <v>91.199999999999989</v>
      </c>
      <c r="AC73" s="200">
        <v>25.120614035087723</v>
      </c>
      <c r="AD73" s="192">
        <v>0</v>
      </c>
      <c r="AE73" s="192"/>
      <c r="AF73" s="190" t="s">
        <v>858</v>
      </c>
      <c r="AG73" s="190"/>
      <c r="AH73" s="190"/>
      <c r="AI73" s="190"/>
      <c r="AJ73" s="190"/>
      <c r="AK73" s="190"/>
      <c r="AL73" s="190"/>
      <c r="AM73" s="190"/>
      <c r="AN73" s="190"/>
      <c r="AO73" s="191"/>
    </row>
    <row r="74" spans="1:41">
      <c r="A74" s="190" t="s">
        <v>1471</v>
      </c>
      <c r="B74" s="190" t="s">
        <v>1414</v>
      </c>
      <c r="C74" s="191" t="s">
        <v>1415</v>
      </c>
      <c r="D74" s="190" t="s">
        <v>1257</v>
      </c>
      <c r="E74" s="192">
        <v>1</v>
      </c>
      <c r="F74" s="192">
        <v>0</v>
      </c>
      <c r="G74" s="190"/>
      <c r="H74" s="190"/>
      <c r="I74" s="190">
        <v>64</v>
      </c>
      <c r="J74" s="193">
        <v>1280</v>
      </c>
      <c r="K74" s="194">
        <v>20</v>
      </c>
      <c r="L74" s="195">
        <v>5</v>
      </c>
      <c r="M74" s="195">
        <v>1</v>
      </c>
      <c r="N74" s="195">
        <v>17</v>
      </c>
      <c r="O74" s="196">
        <v>0.265625</v>
      </c>
      <c r="P74" s="195">
        <v>11</v>
      </c>
      <c r="Q74" s="196">
        <v>0.6470588235294118</v>
      </c>
      <c r="R74" s="197">
        <v>3.8</v>
      </c>
      <c r="S74" s="195">
        <v>60.8</v>
      </c>
      <c r="T74" s="198">
        <v>3.8</v>
      </c>
      <c r="U74" s="198">
        <v>1</v>
      </c>
      <c r="V74" s="195">
        <v>41.8</v>
      </c>
      <c r="W74" s="193">
        <v>33</v>
      </c>
      <c r="X74" s="196">
        <v>0.171875</v>
      </c>
      <c r="Y74" s="201">
        <v>3.265625</v>
      </c>
      <c r="Z74" s="202">
        <v>0</v>
      </c>
      <c r="AA74" s="199">
        <v>3.2493781094527359</v>
      </c>
      <c r="AB74" s="199">
        <v>41.8</v>
      </c>
      <c r="AC74" s="200">
        <v>30.622009569377994</v>
      </c>
      <c r="AD74" s="192">
        <v>0</v>
      </c>
      <c r="AE74" s="192" t="s">
        <v>352</v>
      </c>
      <c r="AF74" s="190"/>
      <c r="AG74" s="190" t="s">
        <v>231</v>
      </c>
      <c r="AH74" s="190"/>
      <c r="AI74" s="190"/>
      <c r="AJ74" s="190"/>
      <c r="AK74" s="190"/>
      <c r="AL74" s="190"/>
      <c r="AM74" s="190"/>
      <c r="AN74" s="190"/>
      <c r="AO74" s="191"/>
    </row>
    <row r="75" spans="1:41">
      <c r="A75" s="190" t="s">
        <v>1472</v>
      </c>
      <c r="B75" s="190" t="s">
        <v>1414</v>
      </c>
      <c r="C75" s="191" t="s">
        <v>1415</v>
      </c>
      <c r="D75" s="190" t="s">
        <v>1473</v>
      </c>
      <c r="E75" s="192">
        <v>1</v>
      </c>
      <c r="F75" s="192">
        <v>0</v>
      </c>
      <c r="G75" s="190" t="s">
        <v>89</v>
      </c>
      <c r="H75" s="190"/>
      <c r="I75" s="190">
        <v>64</v>
      </c>
      <c r="J75" s="193">
        <v>1280</v>
      </c>
      <c r="K75" s="194">
        <v>20</v>
      </c>
      <c r="L75" s="195">
        <v>5</v>
      </c>
      <c r="M75" s="195">
        <v>2</v>
      </c>
      <c r="N75" s="195">
        <v>20</v>
      </c>
      <c r="O75" s="196">
        <v>0.3125</v>
      </c>
      <c r="P75" s="195">
        <v>14</v>
      </c>
      <c r="Q75" s="196">
        <v>0.7</v>
      </c>
      <c r="R75" s="197">
        <v>15.2</v>
      </c>
      <c r="S75" s="195">
        <v>243.2</v>
      </c>
      <c r="T75" s="198">
        <v>7.6</v>
      </c>
      <c r="U75" s="198">
        <v>2</v>
      </c>
      <c r="V75" s="195">
        <v>212.79999999999998</v>
      </c>
      <c r="W75" s="193">
        <v>84</v>
      </c>
      <c r="X75" s="196">
        <v>0.21875</v>
      </c>
      <c r="Y75" s="201">
        <v>16.625</v>
      </c>
      <c r="Z75" s="202">
        <v>0</v>
      </c>
      <c r="AA75" s="199">
        <v>16.542288557213929</v>
      </c>
      <c r="AB75" s="199">
        <v>212.79999999999998</v>
      </c>
      <c r="AC75" s="200">
        <v>6.015037593984963</v>
      </c>
      <c r="AD75" s="192">
        <v>0</v>
      </c>
      <c r="AE75" s="192" t="s">
        <v>352</v>
      </c>
      <c r="AF75" s="190"/>
      <c r="AG75" s="190" t="s">
        <v>231</v>
      </c>
      <c r="AH75" s="190"/>
      <c r="AI75" s="190"/>
      <c r="AJ75" s="190"/>
      <c r="AK75" s="190"/>
      <c r="AL75" s="190"/>
      <c r="AM75" s="190"/>
      <c r="AN75" s="190"/>
      <c r="AO75" s="191"/>
    </row>
    <row r="76" spans="1:41">
      <c r="A76" s="190" t="s">
        <v>1474</v>
      </c>
      <c r="B76" s="190" t="s">
        <v>1414</v>
      </c>
      <c r="C76" s="191" t="s">
        <v>1415</v>
      </c>
      <c r="D76" s="190" t="s">
        <v>1258</v>
      </c>
      <c r="E76" s="192">
        <v>1</v>
      </c>
      <c r="F76" s="192">
        <v>0</v>
      </c>
      <c r="G76" s="190" t="s">
        <v>97</v>
      </c>
      <c r="H76" s="190"/>
      <c r="I76" s="190">
        <v>17</v>
      </c>
      <c r="J76" s="193">
        <v>413</v>
      </c>
      <c r="K76" s="194">
        <v>24.294117647058822</v>
      </c>
      <c r="L76" s="195">
        <v>4.1162227602905572</v>
      </c>
      <c r="M76" s="195">
        <v>3</v>
      </c>
      <c r="N76" s="195">
        <v>11.333333333333334</v>
      </c>
      <c r="O76" s="196">
        <v>0.66666666666666674</v>
      </c>
      <c r="P76" s="195">
        <v>11.666666666666666</v>
      </c>
      <c r="Q76" s="196">
        <v>1.0294117647058822</v>
      </c>
      <c r="R76" s="197">
        <v>8.1666666666666661</v>
      </c>
      <c r="S76" s="195">
        <v>130.66666666666666</v>
      </c>
      <c r="T76" s="198">
        <v>2.7222222222222219</v>
      </c>
      <c r="U76" s="198">
        <v>1.3333333333333333</v>
      </c>
      <c r="V76" s="195">
        <v>98.333333333333314</v>
      </c>
      <c r="W76" s="193">
        <v>105</v>
      </c>
      <c r="X76" s="196">
        <v>0.68627450980392157</v>
      </c>
      <c r="Y76" s="201">
        <v>23.069679849340865</v>
      </c>
      <c r="Z76" s="202">
        <v>0</v>
      </c>
      <c r="AA76" s="199">
        <v>27.883458524371601</v>
      </c>
      <c r="AB76" s="199">
        <v>95.277777777777771</v>
      </c>
      <c r="AC76" s="200">
        <v>4.3346938775510209</v>
      </c>
      <c r="AD76" s="192">
        <v>0</v>
      </c>
      <c r="AE76" s="192"/>
      <c r="AF76" s="190" t="s">
        <v>858</v>
      </c>
      <c r="AG76" s="190"/>
      <c r="AH76" s="190"/>
      <c r="AI76" s="190"/>
      <c r="AJ76" s="190"/>
      <c r="AK76" s="190"/>
      <c r="AL76" s="190"/>
      <c r="AM76" s="190"/>
      <c r="AN76" s="190"/>
      <c r="AO76" s="191"/>
    </row>
    <row r="77" spans="1:41">
      <c r="A77" s="190" t="s">
        <v>1475</v>
      </c>
      <c r="B77" s="190" t="s">
        <v>1414</v>
      </c>
      <c r="C77" s="191" t="s">
        <v>1415</v>
      </c>
      <c r="D77" s="190" t="s">
        <v>713</v>
      </c>
      <c r="E77" s="192">
        <v>1</v>
      </c>
      <c r="F77" s="192">
        <v>0</v>
      </c>
      <c r="G77" s="190" t="s">
        <v>95</v>
      </c>
      <c r="H77" s="190"/>
      <c r="I77" s="190">
        <v>125</v>
      </c>
      <c r="J77" s="193">
        <v>2373</v>
      </c>
      <c r="K77" s="194">
        <v>18.984000000000002</v>
      </c>
      <c r="L77" s="195">
        <v>5.2675937631689846</v>
      </c>
      <c r="M77" s="195">
        <v>2</v>
      </c>
      <c r="N77" s="195">
        <v>15</v>
      </c>
      <c r="O77" s="196">
        <v>0.12</v>
      </c>
      <c r="P77" s="195">
        <v>15.5</v>
      </c>
      <c r="Q77" s="196">
        <v>1.0333333333333334</v>
      </c>
      <c r="R77" s="197">
        <v>15.2</v>
      </c>
      <c r="S77" s="195">
        <v>243.2</v>
      </c>
      <c r="T77" s="198">
        <v>7.6</v>
      </c>
      <c r="U77" s="198">
        <v>2</v>
      </c>
      <c r="V77" s="195">
        <v>235.6</v>
      </c>
      <c r="W77" s="193">
        <v>93</v>
      </c>
      <c r="X77" s="196">
        <v>0.124</v>
      </c>
      <c r="Y77" s="201">
        <v>9.9283607248209016</v>
      </c>
      <c r="Z77" s="202">
        <v>0</v>
      </c>
      <c r="AA77" s="199">
        <v>9.377114427860695</v>
      </c>
      <c r="AB77" s="199">
        <v>235.6</v>
      </c>
      <c r="AC77" s="200">
        <v>10.072156196943974</v>
      </c>
      <c r="AD77" s="192">
        <v>0</v>
      </c>
      <c r="AE77" s="192"/>
      <c r="AF77" s="190" t="s">
        <v>858</v>
      </c>
      <c r="AG77" s="190"/>
      <c r="AH77" s="190"/>
      <c r="AI77" s="190"/>
      <c r="AJ77" s="190"/>
      <c r="AK77" s="190"/>
      <c r="AL77" s="190"/>
      <c r="AM77" s="190"/>
      <c r="AN77" s="190"/>
      <c r="AO77" s="191"/>
    </row>
    <row r="78" spans="1:41">
      <c r="A78" s="190" t="s">
        <v>1476</v>
      </c>
      <c r="B78" s="190" t="s">
        <v>1414</v>
      </c>
      <c r="C78" s="191" t="s">
        <v>1415</v>
      </c>
      <c r="D78" s="190" t="s">
        <v>1259</v>
      </c>
      <c r="E78" s="192">
        <v>1</v>
      </c>
      <c r="F78" s="192">
        <v>0</v>
      </c>
      <c r="G78" s="190" t="s">
        <v>95</v>
      </c>
      <c r="H78" s="190"/>
      <c r="I78" s="190">
        <v>50</v>
      </c>
      <c r="J78" s="193">
        <v>1480</v>
      </c>
      <c r="K78" s="194">
        <v>29.6</v>
      </c>
      <c r="L78" s="195">
        <v>3.3783783783783785</v>
      </c>
      <c r="M78" s="195">
        <v>2</v>
      </c>
      <c r="N78" s="195">
        <v>20</v>
      </c>
      <c r="O78" s="196">
        <v>0.4</v>
      </c>
      <c r="P78" s="195">
        <v>19</v>
      </c>
      <c r="Q78" s="196">
        <v>0.95</v>
      </c>
      <c r="R78" s="197">
        <v>15.2</v>
      </c>
      <c r="S78" s="195">
        <v>243.2</v>
      </c>
      <c r="T78" s="198">
        <v>7.6</v>
      </c>
      <c r="U78" s="198">
        <v>2</v>
      </c>
      <c r="V78" s="195">
        <v>288.79999999999995</v>
      </c>
      <c r="W78" s="193">
        <v>114</v>
      </c>
      <c r="X78" s="196">
        <v>0.38</v>
      </c>
      <c r="Y78" s="201">
        <v>19.513513513513516</v>
      </c>
      <c r="Z78" s="202">
        <v>0</v>
      </c>
      <c r="AA78" s="199">
        <v>28.736318407960194</v>
      </c>
      <c r="AB78" s="199">
        <v>288.8</v>
      </c>
      <c r="AC78" s="200">
        <v>5.1246537396121878</v>
      </c>
      <c r="AD78" s="192">
        <v>0</v>
      </c>
      <c r="AE78" s="192"/>
      <c r="AF78" s="190" t="s">
        <v>858</v>
      </c>
      <c r="AG78" s="190"/>
      <c r="AH78" s="190"/>
      <c r="AI78" s="190"/>
      <c r="AJ78" s="190"/>
      <c r="AK78" s="190"/>
      <c r="AL78" s="190"/>
      <c r="AM78" s="190"/>
      <c r="AN78" s="190"/>
      <c r="AO78" s="191"/>
    </row>
    <row r="79" spans="1:41">
      <c r="A79" s="190" t="s">
        <v>1477</v>
      </c>
      <c r="B79" s="190" t="s">
        <v>1414</v>
      </c>
      <c r="C79" s="191" t="s">
        <v>1415</v>
      </c>
      <c r="D79" s="190" t="s">
        <v>1260</v>
      </c>
      <c r="E79" s="192">
        <v>1</v>
      </c>
      <c r="F79" s="192">
        <v>0</v>
      </c>
      <c r="G79" s="190" t="s">
        <v>97</v>
      </c>
      <c r="H79" s="190"/>
      <c r="I79" s="190">
        <v>50</v>
      </c>
      <c r="J79" s="193">
        <v>538</v>
      </c>
      <c r="K79" s="194">
        <v>10.76</v>
      </c>
      <c r="L79" s="195">
        <v>9.2936802973977688</v>
      </c>
      <c r="M79" s="195">
        <v>2</v>
      </c>
      <c r="N79" s="195">
        <v>7</v>
      </c>
      <c r="O79" s="196">
        <v>0.14000000000000001</v>
      </c>
      <c r="P79" s="195">
        <v>8</v>
      </c>
      <c r="Q79" s="196">
        <v>1.1428571428571428</v>
      </c>
      <c r="R79" s="197">
        <v>15.2</v>
      </c>
      <c r="S79" s="195">
        <v>243.2</v>
      </c>
      <c r="T79" s="198">
        <v>7.6</v>
      </c>
      <c r="U79" s="198">
        <v>2</v>
      </c>
      <c r="V79" s="195">
        <v>121.6</v>
      </c>
      <c r="W79" s="193">
        <v>48</v>
      </c>
      <c r="X79" s="196">
        <v>0.16</v>
      </c>
      <c r="Y79" s="201">
        <v>22.602230483271374</v>
      </c>
      <c r="Z79" s="202">
        <v>0</v>
      </c>
      <c r="AA79" s="199">
        <v>12.099502487562187</v>
      </c>
      <c r="AB79" s="199">
        <v>121.6</v>
      </c>
      <c r="AC79" s="200">
        <v>4.4243421052631584</v>
      </c>
      <c r="AD79" s="192">
        <v>0</v>
      </c>
      <c r="AE79" s="192"/>
      <c r="AF79" s="190" t="s">
        <v>858</v>
      </c>
      <c r="AG79" s="190"/>
      <c r="AH79" s="190"/>
      <c r="AI79" s="190"/>
      <c r="AJ79" s="190"/>
      <c r="AK79" s="190"/>
      <c r="AL79" s="190"/>
      <c r="AM79" s="190"/>
      <c r="AN79" s="190"/>
      <c r="AO79" s="191"/>
    </row>
    <row r="80" spans="1:41">
      <c r="A80" s="190" t="s">
        <v>1227</v>
      </c>
      <c r="B80" s="190" t="s">
        <v>673</v>
      </c>
      <c r="C80" s="191" t="s">
        <v>674</v>
      </c>
      <c r="D80" s="190" t="s">
        <v>1141</v>
      </c>
      <c r="E80" s="192">
        <v>1</v>
      </c>
      <c r="F80" s="192">
        <v>0</v>
      </c>
      <c r="G80" s="190" t="s">
        <v>97</v>
      </c>
      <c r="H80" s="190" t="s">
        <v>112</v>
      </c>
      <c r="I80" s="190">
        <v>20</v>
      </c>
      <c r="J80" s="193">
        <v>318</v>
      </c>
      <c r="K80" s="194">
        <v>15.9</v>
      </c>
      <c r="L80" s="195">
        <v>6.2893081761006293</v>
      </c>
      <c r="M80" s="195">
        <v>1</v>
      </c>
      <c r="N80" s="195">
        <v>10</v>
      </c>
      <c r="O80" s="196">
        <v>0.5</v>
      </c>
      <c r="P80" s="195">
        <v>2</v>
      </c>
      <c r="Q80" s="196">
        <v>0.2</v>
      </c>
      <c r="R80" s="197">
        <v>2.4</v>
      </c>
      <c r="S80" s="195">
        <v>38.4</v>
      </c>
      <c r="T80" s="198">
        <v>2.4</v>
      </c>
      <c r="U80" s="198">
        <v>1</v>
      </c>
      <c r="V80" s="195">
        <v>4.8</v>
      </c>
      <c r="W80" s="193">
        <v>4</v>
      </c>
      <c r="X80" s="196">
        <v>0.1</v>
      </c>
      <c r="Y80" s="201">
        <v>1.5094339622641508</v>
      </c>
      <c r="Z80" s="202">
        <v>0</v>
      </c>
      <c r="AA80" s="199">
        <v>1.1940298507462686</v>
      </c>
      <c r="AB80" s="199">
        <v>4.8</v>
      </c>
      <c r="AC80" s="200">
        <v>66.25</v>
      </c>
      <c r="AD80" s="192">
        <v>0</v>
      </c>
      <c r="AE80" s="192" t="s">
        <v>426</v>
      </c>
      <c r="AF80" s="190" t="s">
        <v>678</v>
      </c>
      <c r="AG80" s="190" t="s">
        <v>187</v>
      </c>
      <c r="AH80" s="190" t="s">
        <v>191</v>
      </c>
      <c r="AI80" s="190"/>
      <c r="AJ80" s="190"/>
      <c r="AK80" s="190"/>
      <c r="AL80" s="190"/>
      <c r="AM80" s="190"/>
      <c r="AN80" s="190"/>
      <c r="AO80" s="191"/>
    </row>
    <row r="81" spans="1:41">
      <c r="A81" s="190" t="s">
        <v>676</v>
      </c>
      <c r="B81" s="190" t="s">
        <v>673</v>
      </c>
      <c r="C81" s="191" t="s">
        <v>674</v>
      </c>
      <c r="D81" s="190" t="s">
        <v>677</v>
      </c>
      <c r="E81" s="192">
        <v>1</v>
      </c>
      <c r="F81" s="192">
        <v>0</v>
      </c>
      <c r="G81" s="190" t="s">
        <v>97</v>
      </c>
      <c r="H81" s="190"/>
      <c r="I81" s="190">
        <v>27</v>
      </c>
      <c r="J81" s="193">
        <v>405</v>
      </c>
      <c r="K81" s="194">
        <v>15</v>
      </c>
      <c r="L81" s="195">
        <v>6.666666666666667</v>
      </c>
      <c r="M81" s="195">
        <v>5</v>
      </c>
      <c r="N81" s="195">
        <v>18</v>
      </c>
      <c r="O81" s="196">
        <v>0.66666666666666663</v>
      </c>
      <c r="P81" s="195">
        <v>17.2</v>
      </c>
      <c r="Q81" s="196">
        <v>0.95555555555555549</v>
      </c>
      <c r="R81" s="197">
        <v>16.8</v>
      </c>
      <c r="S81" s="195">
        <v>268.8</v>
      </c>
      <c r="T81" s="198">
        <v>3.3600000000000003</v>
      </c>
      <c r="U81" s="198">
        <v>1</v>
      </c>
      <c r="V81" s="195">
        <v>288.96000000000004</v>
      </c>
      <c r="W81" s="193">
        <v>258</v>
      </c>
      <c r="X81" s="196">
        <v>0.63703703703703696</v>
      </c>
      <c r="Y81" s="201">
        <v>71.348148148148141</v>
      </c>
      <c r="Z81" s="202">
        <v>0</v>
      </c>
      <c r="AA81" s="199">
        <v>53.244886677722498</v>
      </c>
      <c r="AB81" s="199">
        <v>288.95999999999998</v>
      </c>
      <c r="AC81" s="200">
        <v>1.4015780730897012</v>
      </c>
      <c r="AD81" s="192">
        <v>0</v>
      </c>
      <c r="AE81" s="192"/>
      <c r="AF81" s="190" t="s">
        <v>678</v>
      </c>
      <c r="AG81" s="190"/>
      <c r="AH81" s="190"/>
      <c r="AI81" s="190"/>
      <c r="AJ81" s="190"/>
      <c r="AK81" s="190"/>
      <c r="AL81" s="190"/>
      <c r="AM81" s="190"/>
      <c r="AN81" s="190"/>
      <c r="AO81" s="191"/>
    </row>
    <row r="82" spans="1:41">
      <c r="A82" s="190" t="s">
        <v>1228</v>
      </c>
      <c r="B82" s="190" t="s">
        <v>688</v>
      </c>
      <c r="C82" s="191" t="s">
        <v>689</v>
      </c>
      <c r="D82" s="190" t="s">
        <v>1229</v>
      </c>
      <c r="E82" s="192">
        <v>1</v>
      </c>
      <c r="F82" s="192">
        <v>0</v>
      </c>
      <c r="G82" s="190" t="s">
        <v>89</v>
      </c>
      <c r="H82" s="190"/>
      <c r="I82" s="190">
        <v>20</v>
      </c>
      <c r="J82" s="193">
        <v>531</v>
      </c>
      <c r="K82" s="194">
        <v>26.55</v>
      </c>
      <c r="L82" s="195">
        <v>3.766478342749529</v>
      </c>
      <c r="M82" s="195">
        <v>4</v>
      </c>
      <c r="N82" s="195">
        <v>13</v>
      </c>
      <c r="O82" s="196">
        <v>0.65</v>
      </c>
      <c r="P82" s="195">
        <v>10.5</v>
      </c>
      <c r="Q82" s="196">
        <v>0.80769230769230771</v>
      </c>
      <c r="R82" s="197">
        <v>10</v>
      </c>
      <c r="S82" s="195">
        <v>160</v>
      </c>
      <c r="T82" s="198">
        <v>2.5</v>
      </c>
      <c r="U82" s="198">
        <v>1</v>
      </c>
      <c r="V82" s="195">
        <v>112</v>
      </c>
      <c r="W82" s="193">
        <v>98</v>
      </c>
      <c r="X82" s="196">
        <v>0.52500000000000002</v>
      </c>
      <c r="Y82" s="201">
        <v>19.774011299435028</v>
      </c>
      <c r="Z82" s="202">
        <v>0</v>
      </c>
      <c r="AA82" s="199">
        <v>26.119402985074625</v>
      </c>
      <c r="AB82" s="199">
        <v>105</v>
      </c>
      <c r="AC82" s="200">
        <v>5.0571428571428569</v>
      </c>
      <c r="AD82" s="192">
        <v>0</v>
      </c>
      <c r="AE82" s="192"/>
      <c r="AF82" s="190" t="s">
        <v>699</v>
      </c>
      <c r="AG82" s="190"/>
      <c r="AH82" s="190"/>
      <c r="AI82" s="190"/>
      <c r="AJ82" s="190"/>
      <c r="AK82" s="190"/>
      <c r="AL82" s="190"/>
      <c r="AM82" s="190"/>
      <c r="AN82" s="190"/>
      <c r="AO82" s="191"/>
    </row>
    <row r="83" spans="1:41">
      <c r="A83" s="190" t="s">
        <v>1478</v>
      </c>
      <c r="B83" s="190" t="s">
        <v>688</v>
      </c>
      <c r="C83" s="191" t="s">
        <v>689</v>
      </c>
      <c r="D83" s="190" t="s">
        <v>1479</v>
      </c>
      <c r="E83" s="192">
        <v>1</v>
      </c>
      <c r="F83" s="192">
        <v>0</v>
      </c>
      <c r="G83" s="190" t="s">
        <v>97</v>
      </c>
      <c r="H83" s="190"/>
      <c r="I83" s="190">
        <v>8</v>
      </c>
      <c r="J83" s="193">
        <v>179</v>
      </c>
      <c r="K83" s="194">
        <v>22.375</v>
      </c>
      <c r="L83" s="195">
        <v>4.4692737430167595</v>
      </c>
      <c r="M83" s="195">
        <v>1</v>
      </c>
      <c r="N83" s="195">
        <v>8</v>
      </c>
      <c r="O83" s="196">
        <v>1</v>
      </c>
      <c r="P83" s="195">
        <v>7</v>
      </c>
      <c r="Q83" s="196">
        <v>0.875</v>
      </c>
      <c r="R83" s="197">
        <v>2.9999999999999996</v>
      </c>
      <c r="S83" s="195">
        <v>47.999999999999993</v>
      </c>
      <c r="T83" s="198">
        <v>2.9999999999999996</v>
      </c>
      <c r="U83" s="198">
        <v>1</v>
      </c>
      <c r="V83" s="195">
        <v>20.999999999999996</v>
      </c>
      <c r="W83" s="193">
        <v>21</v>
      </c>
      <c r="X83" s="196">
        <v>0.875</v>
      </c>
      <c r="Y83" s="201">
        <v>11.731843575418992</v>
      </c>
      <c r="Z83" s="202">
        <v>0</v>
      </c>
      <c r="AA83" s="199">
        <v>13.059701492537311</v>
      </c>
      <c r="AB83" s="199">
        <v>20.999999999999996</v>
      </c>
      <c r="AC83" s="200">
        <v>8.5238095238095255</v>
      </c>
      <c r="AD83" s="192">
        <v>0</v>
      </c>
      <c r="AE83" s="192"/>
      <c r="AF83" s="190" t="s">
        <v>699</v>
      </c>
      <c r="AG83" s="190"/>
      <c r="AH83" s="190"/>
      <c r="AI83" s="190"/>
      <c r="AJ83" s="190"/>
      <c r="AK83" s="190"/>
      <c r="AL83" s="190"/>
      <c r="AM83" s="190"/>
      <c r="AN83" s="190"/>
      <c r="AO83" s="191" t="s">
        <v>1480</v>
      </c>
    </row>
    <row r="84" spans="1:41">
      <c r="A84" s="190" t="s">
        <v>1230</v>
      </c>
      <c r="B84" s="190" t="s">
        <v>1231</v>
      </c>
      <c r="C84" s="191" t="s">
        <v>1232</v>
      </c>
      <c r="D84" s="190" t="s">
        <v>434</v>
      </c>
      <c r="E84" s="192">
        <v>1</v>
      </c>
      <c r="F84" s="192">
        <v>0</v>
      </c>
      <c r="G84" s="190" t="s">
        <v>99</v>
      </c>
      <c r="H84" s="190" t="s">
        <v>112</v>
      </c>
      <c r="I84" s="190">
        <v>25</v>
      </c>
      <c r="J84" s="193">
        <v>403</v>
      </c>
      <c r="K84" s="194">
        <v>16.12</v>
      </c>
      <c r="L84" s="195">
        <v>6.2034739454094296</v>
      </c>
      <c r="M84" s="195">
        <v>3</v>
      </c>
      <c r="N84" s="195">
        <v>8.6666666666666661</v>
      </c>
      <c r="O84" s="196">
        <v>0.34666666666666662</v>
      </c>
      <c r="P84" s="195">
        <v>7.333333333333333</v>
      </c>
      <c r="Q84" s="196">
        <v>0.84615384615384615</v>
      </c>
      <c r="R84" s="197">
        <v>6.5</v>
      </c>
      <c r="S84" s="195">
        <v>104</v>
      </c>
      <c r="T84" s="198">
        <v>2.1666666666666665</v>
      </c>
      <c r="U84" s="198">
        <v>1.3333333333333333</v>
      </c>
      <c r="V84" s="195">
        <v>53.499999999999993</v>
      </c>
      <c r="W84" s="193">
        <v>53.5</v>
      </c>
      <c r="X84" s="196">
        <v>0.29333333333333333</v>
      </c>
      <c r="Y84" s="201">
        <v>11.827956989247312</v>
      </c>
      <c r="Z84" s="202">
        <v>0</v>
      </c>
      <c r="AA84" s="199">
        <v>9.4859038142620218</v>
      </c>
      <c r="AB84" s="199">
        <v>47.666666666666664</v>
      </c>
      <c r="AC84" s="200">
        <v>8.454545454545455</v>
      </c>
      <c r="AD84" s="192">
        <v>0</v>
      </c>
      <c r="AE84" s="192"/>
      <c r="AF84" s="190" t="s">
        <v>1233</v>
      </c>
      <c r="AG84" s="190"/>
      <c r="AH84" s="190"/>
      <c r="AI84" s="190"/>
      <c r="AJ84" s="190"/>
      <c r="AK84" s="190"/>
      <c r="AL84" s="190"/>
      <c r="AM84" s="190"/>
      <c r="AN84" s="190"/>
      <c r="AO84" s="191"/>
    </row>
    <row r="85" spans="1:41">
      <c r="A85" s="190" t="s">
        <v>1481</v>
      </c>
      <c r="B85" s="190" t="s">
        <v>706</v>
      </c>
      <c r="C85" s="191" t="s">
        <v>707</v>
      </c>
      <c r="D85" s="190" t="s">
        <v>1482</v>
      </c>
      <c r="E85" s="192">
        <v>1</v>
      </c>
      <c r="F85" s="192">
        <v>0</v>
      </c>
      <c r="G85" s="190" t="s">
        <v>89</v>
      </c>
      <c r="H85" s="190"/>
      <c r="I85" s="190">
        <v>7</v>
      </c>
      <c r="J85" s="193">
        <v>183</v>
      </c>
      <c r="K85" s="194">
        <v>26.142857142857142</v>
      </c>
      <c r="L85" s="195">
        <v>3.8251366120218577</v>
      </c>
      <c r="M85" s="195">
        <v>1</v>
      </c>
      <c r="N85" s="195">
        <v>7</v>
      </c>
      <c r="O85" s="196">
        <v>1</v>
      </c>
      <c r="P85" s="195">
        <v>5</v>
      </c>
      <c r="Q85" s="196">
        <v>0.7142857142857143</v>
      </c>
      <c r="R85" s="197">
        <v>2.9999999999999996</v>
      </c>
      <c r="S85" s="195">
        <v>47.999999999999993</v>
      </c>
      <c r="T85" s="198">
        <v>2.9999999999999996</v>
      </c>
      <c r="U85" s="198">
        <v>1</v>
      </c>
      <c r="V85" s="195">
        <v>14.999999999999998</v>
      </c>
      <c r="W85" s="193">
        <v>15</v>
      </c>
      <c r="X85" s="196">
        <v>0.7142857142857143</v>
      </c>
      <c r="Y85" s="201">
        <v>8.1967213114754092</v>
      </c>
      <c r="Z85" s="202">
        <v>0</v>
      </c>
      <c r="AA85" s="199">
        <v>10.660980810234539</v>
      </c>
      <c r="AB85" s="199">
        <v>14.999999999999998</v>
      </c>
      <c r="AC85" s="200">
        <v>12.200000000000001</v>
      </c>
      <c r="AD85" s="192">
        <v>0</v>
      </c>
      <c r="AE85" s="192" t="s">
        <v>352</v>
      </c>
      <c r="AF85" s="190" t="s">
        <v>729</v>
      </c>
      <c r="AG85" s="190"/>
      <c r="AH85" s="190"/>
      <c r="AI85" s="190"/>
      <c r="AJ85" s="190"/>
      <c r="AK85" s="190"/>
      <c r="AL85" s="190"/>
      <c r="AM85" s="190"/>
      <c r="AN85" s="190"/>
      <c r="AO85" s="191"/>
    </row>
    <row r="86" spans="1:41">
      <c r="A86" s="190" t="s">
        <v>1236</v>
      </c>
      <c r="B86" s="190" t="s">
        <v>1237</v>
      </c>
      <c r="C86" s="191" t="s">
        <v>1238</v>
      </c>
      <c r="D86" s="190" t="s">
        <v>813</v>
      </c>
      <c r="E86" s="192">
        <v>1</v>
      </c>
      <c r="F86" s="192">
        <v>0</v>
      </c>
      <c r="G86" s="190"/>
      <c r="H86" s="190"/>
      <c r="I86" s="190">
        <v>20</v>
      </c>
      <c r="J86" s="193"/>
      <c r="K86" s="194"/>
      <c r="L86" s="195"/>
      <c r="M86" s="195">
        <v>1</v>
      </c>
      <c r="N86" s="195">
        <v>15</v>
      </c>
      <c r="O86" s="196">
        <v>0.75</v>
      </c>
      <c r="P86" s="195">
        <v>4</v>
      </c>
      <c r="Q86" s="196">
        <v>0.26666666666666666</v>
      </c>
      <c r="R86" s="197">
        <v>2.9999999999999996</v>
      </c>
      <c r="S86" s="195">
        <v>47.999999999999993</v>
      </c>
      <c r="T86" s="198">
        <v>2.9999999999999996</v>
      </c>
      <c r="U86" s="198">
        <v>1</v>
      </c>
      <c r="V86" s="195">
        <v>11.999999999999998</v>
      </c>
      <c r="W86" s="193">
        <v>12</v>
      </c>
      <c r="X86" s="196">
        <v>0.2</v>
      </c>
      <c r="Y86" s="201"/>
      <c r="Z86" s="202">
        <v>0</v>
      </c>
      <c r="AA86" s="199">
        <v>2.9850746268656709</v>
      </c>
      <c r="AB86" s="199">
        <v>11.999999999999998</v>
      </c>
      <c r="AC86" s="200"/>
      <c r="AD86" s="192">
        <v>0</v>
      </c>
      <c r="AE86" s="192"/>
      <c r="AF86" s="190" t="s">
        <v>920</v>
      </c>
      <c r="AG86" s="190"/>
      <c r="AH86" s="190"/>
      <c r="AI86" s="190"/>
      <c r="AJ86" s="190"/>
      <c r="AK86" s="190"/>
      <c r="AL86" s="190"/>
      <c r="AM86" s="190"/>
      <c r="AN86" s="190"/>
      <c r="AO86" s="191"/>
    </row>
    <row r="87" spans="1:41">
      <c r="A87" s="190" t="s">
        <v>1240</v>
      </c>
      <c r="B87" s="190" t="s">
        <v>1240</v>
      </c>
      <c r="C87" s="191" t="s">
        <v>1241</v>
      </c>
      <c r="D87" s="190"/>
      <c r="E87" s="192">
        <v>0</v>
      </c>
      <c r="F87" s="192">
        <v>0</v>
      </c>
      <c r="G87" s="190"/>
      <c r="H87" s="190"/>
      <c r="I87" s="190"/>
      <c r="J87" s="193"/>
      <c r="K87" s="194"/>
      <c r="L87" s="195"/>
      <c r="M87" s="195">
        <v>4</v>
      </c>
      <c r="N87" s="195">
        <v>22</v>
      </c>
      <c r="O87" s="196"/>
      <c r="P87" s="195">
        <v>22.25</v>
      </c>
      <c r="Q87" s="196"/>
      <c r="R87" s="197">
        <v>4</v>
      </c>
      <c r="S87" s="195">
        <v>64</v>
      </c>
      <c r="T87" s="198">
        <v>1</v>
      </c>
      <c r="U87" s="198">
        <v>1</v>
      </c>
      <c r="V87" s="195">
        <v>89</v>
      </c>
      <c r="W87" s="193">
        <v>0</v>
      </c>
      <c r="X87" s="196"/>
      <c r="Y87" s="201"/>
      <c r="Z87" s="202">
        <v>0</v>
      </c>
      <c r="AA87" s="199"/>
      <c r="AB87" s="199"/>
      <c r="AC87" s="200"/>
      <c r="AD87" s="192"/>
      <c r="AE87" s="192"/>
      <c r="AF87" s="190"/>
      <c r="AG87" s="190"/>
      <c r="AH87" s="190"/>
      <c r="AI87" s="190"/>
      <c r="AJ87" s="190"/>
      <c r="AK87" s="190"/>
      <c r="AL87" s="190"/>
      <c r="AM87" s="190"/>
      <c r="AN87" s="190"/>
      <c r="AO87" s="191"/>
    </row>
    <row r="88" spans="1:41">
      <c r="A88" s="190" t="s">
        <v>1243</v>
      </c>
      <c r="B88" s="190" t="s">
        <v>809</v>
      </c>
      <c r="C88" s="191" t="s">
        <v>810</v>
      </c>
      <c r="D88" s="190" t="s">
        <v>1244</v>
      </c>
      <c r="E88" s="192">
        <v>1</v>
      </c>
      <c r="F88" s="192">
        <v>0</v>
      </c>
      <c r="G88" s="190" t="s">
        <v>97</v>
      </c>
      <c r="H88" s="190"/>
      <c r="I88" s="190">
        <v>20</v>
      </c>
      <c r="J88" s="193">
        <v>523</v>
      </c>
      <c r="K88" s="194">
        <v>26.15</v>
      </c>
      <c r="L88" s="195">
        <v>3.8240917782026767</v>
      </c>
      <c r="M88" s="195">
        <v>1</v>
      </c>
      <c r="N88" s="195">
        <v>20</v>
      </c>
      <c r="O88" s="196">
        <v>1</v>
      </c>
      <c r="P88" s="195">
        <v>16</v>
      </c>
      <c r="Q88" s="196">
        <v>0.8</v>
      </c>
      <c r="R88" s="197">
        <v>2.9999999999999996</v>
      </c>
      <c r="S88" s="195">
        <v>47.999999999999993</v>
      </c>
      <c r="T88" s="198">
        <v>2.9999999999999996</v>
      </c>
      <c r="U88" s="198">
        <v>2</v>
      </c>
      <c r="V88" s="195">
        <v>47.999999999999993</v>
      </c>
      <c r="W88" s="193">
        <v>48</v>
      </c>
      <c r="X88" s="196">
        <v>0.8</v>
      </c>
      <c r="Y88" s="201">
        <v>9.1778202676864229</v>
      </c>
      <c r="Z88" s="202">
        <v>0</v>
      </c>
      <c r="AA88" s="199">
        <v>11.940298507462684</v>
      </c>
      <c r="AB88" s="199">
        <v>47.999999999999993</v>
      </c>
      <c r="AC88" s="200">
        <v>10.895833333333336</v>
      </c>
      <c r="AD88" s="192">
        <v>0</v>
      </c>
      <c r="AE88" s="192" t="s">
        <v>352</v>
      </c>
      <c r="AF88" s="190" t="s">
        <v>811</v>
      </c>
      <c r="AG88" s="190" t="s">
        <v>179</v>
      </c>
      <c r="AH88" s="190" t="s">
        <v>231</v>
      </c>
      <c r="AI88" s="190"/>
      <c r="AJ88" s="190"/>
      <c r="AK88" s="190"/>
      <c r="AL88" s="190"/>
      <c r="AM88" s="190"/>
      <c r="AN88" s="190"/>
      <c r="AO88" s="191"/>
    </row>
    <row r="89" spans="1:41">
      <c r="A89" s="190" t="s">
        <v>1247</v>
      </c>
      <c r="B89" s="190" t="s">
        <v>809</v>
      </c>
      <c r="C89" s="191" t="s">
        <v>810</v>
      </c>
      <c r="D89" s="190" t="s">
        <v>1248</v>
      </c>
      <c r="E89" s="192">
        <v>1</v>
      </c>
      <c r="F89" s="192">
        <v>0</v>
      </c>
      <c r="G89" s="190" t="s">
        <v>97</v>
      </c>
      <c r="H89" s="190"/>
      <c r="I89" s="190">
        <v>20</v>
      </c>
      <c r="J89" s="193">
        <v>582</v>
      </c>
      <c r="K89" s="194">
        <v>29.1</v>
      </c>
      <c r="L89" s="195">
        <v>3.4364261168384878</v>
      </c>
      <c r="M89" s="195">
        <v>2</v>
      </c>
      <c r="N89" s="195">
        <v>10</v>
      </c>
      <c r="O89" s="196">
        <v>0.5</v>
      </c>
      <c r="P89" s="195">
        <v>4</v>
      </c>
      <c r="Q89" s="196">
        <v>0.4</v>
      </c>
      <c r="R89" s="197">
        <v>6.7666666666666675</v>
      </c>
      <c r="S89" s="195">
        <v>108.26666666666668</v>
      </c>
      <c r="T89" s="198">
        <v>3.3833333333333337</v>
      </c>
      <c r="U89" s="198">
        <v>1</v>
      </c>
      <c r="V89" s="195">
        <v>26.633333333333336</v>
      </c>
      <c r="W89" s="193">
        <v>24</v>
      </c>
      <c r="X89" s="196">
        <v>0.2</v>
      </c>
      <c r="Y89" s="201">
        <v>4.6506300114547541</v>
      </c>
      <c r="Z89" s="202">
        <v>0</v>
      </c>
      <c r="AA89" s="199">
        <v>6.7330016583747927</v>
      </c>
      <c r="AB89" s="199">
        <v>27.06666666666667</v>
      </c>
      <c r="AC89" s="200">
        <v>21.502463054187189</v>
      </c>
      <c r="AD89" s="192">
        <v>0</v>
      </c>
      <c r="AE89" s="192" t="s">
        <v>352</v>
      </c>
      <c r="AF89" s="190" t="s">
        <v>811</v>
      </c>
      <c r="AG89" s="190" t="s">
        <v>179</v>
      </c>
      <c r="AH89" s="190" t="s">
        <v>231</v>
      </c>
      <c r="AI89" s="190"/>
      <c r="AJ89" s="190"/>
      <c r="AK89" s="190"/>
      <c r="AL89" s="190"/>
      <c r="AM89" s="190"/>
      <c r="AN89" s="190"/>
      <c r="AO89" s="191"/>
    </row>
    <row r="90" spans="1:41">
      <c r="A90" s="190" t="s">
        <v>1483</v>
      </c>
      <c r="B90" s="190" t="s">
        <v>835</v>
      </c>
      <c r="C90" s="191" t="s">
        <v>836</v>
      </c>
      <c r="D90" s="190" t="s">
        <v>1484</v>
      </c>
      <c r="E90" s="192">
        <v>1</v>
      </c>
      <c r="F90" s="192">
        <v>0</v>
      </c>
      <c r="G90" s="190" t="s">
        <v>97</v>
      </c>
      <c r="H90" s="190"/>
      <c r="I90" s="190">
        <v>19</v>
      </c>
      <c r="J90" s="193"/>
      <c r="K90" s="194"/>
      <c r="L90" s="195"/>
      <c r="M90" s="195">
        <v>2</v>
      </c>
      <c r="N90" s="195">
        <v>16.5</v>
      </c>
      <c r="O90" s="196">
        <v>0.86842105263157898</v>
      </c>
      <c r="P90" s="195">
        <v>15</v>
      </c>
      <c r="Q90" s="196">
        <v>0.90909090909090906</v>
      </c>
      <c r="R90" s="197">
        <v>5.9999999999999991</v>
      </c>
      <c r="S90" s="195">
        <v>95.999999999999986</v>
      </c>
      <c r="T90" s="198">
        <v>2.9999999999999996</v>
      </c>
      <c r="U90" s="198">
        <v>1.5</v>
      </c>
      <c r="V90" s="195">
        <v>89.999999999999986</v>
      </c>
      <c r="W90" s="193">
        <v>90</v>
      </c>
      <c r="X90" s="196">
        <v>0.78947368421052633</v>
      </c>
      <c r="Y90" s="201"/>
      <c r="Z90" s="202">
        <v>0</v>
      </c>
      <c r="AA90" s="199">
        <v>23.566378633150034</v>
      </c>
      <c r="AB90" s="199">
        <v>89.999999999999986</v>
      </c>
      <c r="AC90" s="200"/>
      <c r="AD90" s="192">
        <v>0</v>
      </c>
      <c r="AE90" s="192"/>
      <c r="AF90" s="190" t="s">
        <v>729</v>
      </c>
      <c r="AG90" s="190"/>
      <c r="AH90" s="190"/>
      <c r="AI90" s="190"/>
      <c r="AJ90" s="190"/>
      <c r="AK90" s="190"/>
      <c r="AL90" s="190"/>
      <c r="AM90" s="190"/>
      <c r="AN90" s="190"/>
      <c r="AO90" s="191"/>
    </row>
    <row r="91" spans="1:41">
      <c r="A91" s="190" t="s">
        <v>1249</v>
      </c>
      <c r="B91" s="190" t="s">
        <v>835</v>
      </c>
      <c r="C91" s="191" t="s">
        <v>836</v>
      </c>
      <c r="D91" s="190" t="s">
        <v>612</v>
      </c>
      <c r="E91" s="192">
        <v>1</v>
      </c>
      <c r="F91" s="192">
        <v>0</v>
      </c>
      <c r="G91" s="190" t="s">
        <v>97</v>
      </c>
      <c r="H91" s="190" t="s">
        <v>112</v>
      </c>
      <c r="I91" s="190">
        <v>15</v>
      </c>
      <c r="J91" s="193">
        <v>250</v>
      </c>
      <c r="K91" s="194">
        <v>16.666666666666668</v>
      </c>
      <c r="L91" s="195">
        <v>6</v>
      </c>
      <c r="M91" s="195">
        <v>4</v>
      </c>
      <c r="N91" s="195">
        <v>10.75</v>
      </c>
      <c r="O91" s="196">
        <v>0.71666666666666667</v>
      </c>
      <c r="P91" s="195">
        <v>8.25</v>
      </c>
      <c r="Q91" s="196">
        <v>0.76744186046511631</v>
      </c>
      <c r="R91" s="197">
        <v>11.999999999999998</v>
      </c>
      <c r="S91" s="195">
        <v>191.99999999999997</v>
      </c>
      <c r="T91" s="198">
        <v>2.9999999999999996</v>
      </c>
      <c r="U91" s="198">
        <v>1.25</v>
      </c>
      <c r="V91" s="195">
        <v>98.999999999999986</v>
      </c>
      <c r="W91" s="193">
        <v>57</v>
      </c>
      <c r="X91" s="196">
        <v>0.55000000000000004</v>
      </c>
      <c r="Y91" s="201">
        <v>39.6</v>
      </c>
      <c r="Z91" s="202">
        <v>0</v>
      </c>
      <c r="AA91" s="199">
        <v>32.835820895522382</v>
      </c>
      <c r="AB91" s="199">
        <v>99</v>
      </c>
      <c r="AC91" s="200">
        <v>2.5252525252525251</v>
      </c>
      <c r="AD91" s="192">
        <v>0</v>
      </c>
      <c r="AE91" s="192" t="s">
        <v>352</v>
      </c>
      <c r="AF91" s="190" t="s">
        <v>1250</v>
      </c>
      <c r="AG91" s="190" t="s">
        <v>179</v>
      </c>
      <c r="AH91" s="190"/>
      <c r="AI91" s="190"/>
      <c r="AJ91" s="190"/>
      <c r="AK91" s="190"/>
      <c r="AL91" s="190"/>
      <c r="AM91" s="190"/>
      <c r="AN91" s="190"/>
      <c r="AO91" s="191" t="s">
        <v>1251</v>
      </c>
    </row>
    <row r="92" spans="1:41">
      <c r="A92" s="190" t="s">
        <v>1252</v>
      </c>
      <c r="B92" s="190" t="s">
        <v>835</v>
      </c>
      <c r="C92" s="191" t="s">
        <v>836</v>
      </c>
      <c r="D92" s="190" t="s">
        <v>849</v>
      </c>
      <c r="E92" s="192">
        <v>1</v>
      </c>
      <c r="F92" s="192">
        <v>0</v>
      </c>
      <c r="G92" s="190" t="s">
        <v>93</v>
      </c>
      <c r="H92" s="190"/>
      <c r="I92" s="190">
        <v>24</v>
      </c>
      <c r="J92" s="193">
        <v>1409</v>
      </c>
      <c r="K92" s="194">
        <v>58.708333333333336</v>
      </c>
      <c r="L92" s="195">
        <v>1.7033356990773598</v>
      </c>
      <c r="M92" s="195">
        <v>9</v>
      </c>
      <c r="N92" s="195">
        <v>17.111111111111111</v>
      </c>
      <c r="O92" s="196">
        <v>0.71296296296296291</v>
      </c>
      <c r="P92" s="195">
        <v>16.111111111111111</v>
      </c>
      <c r="Q92" s="196">
        <v>0.94155844155844159</v>
      </c>
      <c r="R92" s="197">
        <v>18</v>
      </c>
      <c r="S92" s="195">
        <v>288</v>
      </c>
      <c r="T92" s="198">
        <v>2</v>
      </c>
      <c r="U92" s="198">
        <v>1</v>
      </c>
      <c r="V92" s="195">
        <v>290</v>
      </c>
      <c r="W92" s="193">
        <v>145</v>
      </c>
      <c r="X92" s="196">
        <v>0.67129629629629628</v>
      </c>
      <c r="Y92" s="201">
        <v>20.5819730305181</v>
      </c>
      <c r="Z92" s="202">
        <v>0</v>
      </c>
      <c r="AA92" s="199">
        <v>60.116086235489213</v>
      </c>
      <c r="AB92" s="199">
        <v>290</v>
      </c>
      <c r="AC92" s="200">
        <v>4.8586206896551722</v>
      </c>
      <c r="AD92" s="192">
        <v>0</v>
      </c>
      <c r="AE92" s="192"/>
      <c r="AF92" s="190" t="s">
        <v>850</v>
      </c>
      <c r="AG92" s="190"/>
      <c r="AH92" s="190"/>
      <c r="AI92" s="190"/>
      <c r="AJ92" s="190"/>
      <c r="AK92" s="190"/>
      <c r="AL92" s="190"/>
      <c r="AM92" s="190"/>
      <c r="AN92" s="190"/>
      <c r="AO92" s="191"/>
    </row>
    <row r="93" spans="1:41">
      <c r="A93" s="190" t="s">
        <v>1255</v>
      </c>
      <c r="B93" s="190" t="s">
        <v>835</v>
      </c>
      <c r="C93" s="191" t="s">
        <v>836</v>
      </c>
      <c r="D93" s="190" t="s">
        <v>822</v>
      </c>
      <c r="E93" s="192">
        <v>1</v>
      </c>
      <c r="F93" s="192">
        <v>0</v>
      </c>
      <c r="G93" s="190" t="s">
        <v>89</v>
      </c>
      <c r="H93" s="190"/>
      <c r="I93" s="190">
        <v>20</v>
      </c>
      <c r="J93" s="193">
        <v>669</v>
      </c>
      <c r="K93" s="194">
        <v>33.450000000000003</v>
      </c>
      <c r="L93" s="195">
        <v>2.9895366218236172</v>
      </c>
      <c r="M93" s="195">
        <v>3</v>
      </c>
      <c r="N93" s="195">
        <v>20</v>
      </c>
      <c r="O93" s="196">
        <v>1</v>
      </c>
      <c r="P93" s="195">
        <v>16.666666666666668</v>
      </c>
      <c r="Q93" s="196">
        <v>0.83333333333333337</v>
      </c>
      <c r="R93" s="197">
        <v>8.9999999999999982</v>
      </c>
      <c r="S93" s="195">
        <v>143.99999999999997</v>
      </c>
      <c r="T93" s="198">
        <v>2.9999999999999996</v>
      </c>
      <c r="U93" s="198">
        <v>3</v>
      </c>
      <c r="V93" s="195">
        <v>149.99999999999997</v>
      </c>
      <c r="W93" s="193">
        <v>150</v>
      </c>
      <c r="X93" s="196">
        <v>0.83333333333333337</v>
      </c>
      <c r="Y93" s="201">
        <v>22.421524663677125</v>
      </c>
      <c r="Z93" s="202">
        <v>0</v>
      </c>
      <c r="AA93" s="199">
        <v>37.31343283582089</v>
      </c>
      <c r="AB93" s="199">
        <v>149.99999999999997</v>
      </c>
      <c r="AC93" s="200">
        <v>4.4600000000000009</v>
      </c>
      <c r="AD93" s="192">
        <v>0</v>
      </c>
      <c r="AE93" s="192"/>
      <c r="AF93" s="190" t="s">
        <v>850</v>
      </c>
      <c r="AG93" s="190"/>
      <c r="AH93" s="190"/>
      <c r="AI93" s="190"/>
      <c r="AJ93" s="190"/>
      <c r="AK93" s="190"/>
      <c r="AL93" s="190"/>
      <c r="AM93" s="190"/>
      <c r="AN93" s="190"/>
      <c r="AO93" s="191"/>
    </row>
    <row r="94" spans="1:41">
      <c r="A94" s="190" t="s">
        <v>852</v>
      </c>
      <c r="B94" s="190" t="s">
        <v>835</v>
      </c>
      <c r="C94" s="191" t="s">
        <v>836</v>
      </c>
      <c r="D94" s="190" t="s">
        <v>853</v>
      </c>
      <c r="E94" s="192">
        <v>1</v>
      </c>
      <c r="F94" s="192">
        <v>0</v>
      </c>
      <c r="G94" s="190" t="s">
        <v>89</v>
      </c>
      <c r="H94" s="190" t="s">
        <v>72</v>
      </c>
      <c r="I94" s="190">
        <v>24</v>
      </c>
      <c r="J94" s="193">
        <v>478</v>
      </c>
      <c r="K94" s="194">
        <v>19.916666666666668</v>
      </c>
      <c r="L94" s="195">
        <v>5.02092050209205</v>
      </c>
      <c r="M94" s="195">
        <v>5</v>
      </c>
      <c r="N94" s="195">
        <v>14</v>
      </c>
      <c r="O94" s="196">
        <v>0.58333333333333337</v>
      </c>
      <c r="P94" s="195">
        <v>12</v>
      </c>
      <c r="Q94" s="196">
        <v>0.8571428571428571</v>
      </c>
      <c r="R94" s="197">
        <v>14.939999999999998</v>
      </c>
      <c r="S94" s="195">
        <v>239.03999999999996</v>
      </c>
      <c r="T94" s="198">
        <v>2.9879999999999995</v>
      </c>
      <c r="U94" s="198">
        <v>1</v>
      </c>
      <c r="V94" s="195">
        <v>184.86</v>
      </c>
      <c r="W94" s="193">
        <v>166.5</v>
      </c>
      <c r="X94" s="196">
        <v>0.5</v>
      </c>
      <c r="Y94" s="201">
        <v>37.506276150627606</v>
      </c>
      <c r="Z94" s="202">
        <v>0</v>
      </c>
      <c r="AA94" s="199">
        <v>37.164179104477604</v>
      </c>
      <c r="AB94" s="199">
        <v>179.27999999999997</v>
      </c>
      <c r="AC94" s="200">
        <v>2.6662204373047751</v>
      </c>
      <c r="AD94" s="192">
        <v>0</v>
      </c>
      <c r="AE94" s="192" t="s">
        <v>352</v>
      </c>
      <c r="AF94" s="190" t="s">
        <v>854</v>
      </c>
      <c r="AG94" s="190"/>
      <c r="AH94" s="190"/>
      <c r="AI94" s="190"/>
      <c r="AJ94" s="190"/>
      <c r="AK94" s="190"/>
      <c r="AL94" s="190" t="s">
        <v>166</v>
      </c>
      <c r="AM94" s="190"/>
      <c r="AN94" s="190"/>
      <c r="AO94" s="191"/>
    </row>
    <row r="95" spans="1:41">
      <c r="A95" s="190" t="s">
        <v>1261</v>
      </c>
      <c r="B95" s="190" t="s">
        <v>867</v>
      </c>
      <c r="C95" s="191" t="s">
        <v>868</v>
      </c>
      <c r="D95" s="190" t="s">
        <v>1262</v>
      </c>
      <c r="E95" s="192">
        <v>1</v>
      </c>
      <c r="F95" s="192">
        <v>0</v>
      </c>
      <c r="G95" s="190" t="s">
        <v>89</v>
      </c>
      <c r="H95" s="190"/>
      <c r="I95" s="190">
        <v>16</v>
      </c>
      <c r="J95" s="193">
        <v>362</v>
      </c>
      <c r="K95" s="194">
        <v>22.625</v>
      </c>
      <c r="L95" s="195">
        <v>4.4198895027624312</v>
      </c>
      <c r="M95" s="195">
        <v>6</v>
      </c>
      <c r="N95" s="195">
        <v>14.166666666666666</v>
      </c>
      <c r="O95" s="196">
        <v>0.88541666666666663</v>
      </c>
      <c r="P95" s="195">
        <v>13</v>
      </c>
      <c r="Q95" s="196">
        <v>0.91764705882352948</v>
      </c>
      <c r="R95" s="197">
        <v>16.5</v>
      </c>
      <c r="S95" s="195">
        <v>264</v>
      </c>
      <c r="T95" s="198">
        <v>2.75</v>
      </c>
      <c r="U95" s="198">
        <v>1.6666666666666667</v>
      </c>
      <c r="V95" s="195">
        <v>225</v>
      </c>
      <c r="W95" s="193">
        <v>222</v>
      </c>
      <c r="X95" s="196">
        <v>0.8125</v>
      </c>
      <c r="Y95" s="201">
        <v>59.254143646408842</v>
      </c>
      <c r="Z95" s="202">
        <v>0</v>
      </c>
      <c r="AA95" s="199">
        <v>66.697761194029852</v>
      </c>
      <c r="AB95" s="199">
        <v>214.5</v>
      </c>
      <c r="AC95" s="200">
        <v>1.6876456876456876</v>
      </c>
      <c r="AD95" s="192">
        <v>0</v>
      </c>
      <c r="AE95" s="192"/>
      <c r="AF95" s="190" t="s">
        <v>1263</v>
      </c>
      <c r="AG95" s="190"/>
      <c r="AH95" s="190"/>
      <c r="AI95" s="190"/>
      <c r="AJ95" s="190"/>
      <c r="AK95" s="190"/>
      <c r="AL95" s="190"/>
      <c r="AM95" s="190"/>
      <c r="AN95" s="190"/>
      <c r="AO95" s="191"/>
    </row>
    <row r="96" spans="1:41">
      <c r="A96" s="190" t="s">
        <v>1264</v>
      </c>
      <c r="B96" s="190" t="s">
        <v>867</v>
      </c>
      <c r="C96" s="191" t="s">
        <v>868</v>
      </c>
      <c r="D96" s="190" t="s">
        <v>1265</v>
      </c>
      <c r="E96" s="192">
        <v>1</v>
      </c>
      <c r="F96" s="192">
        <v>0</v>
      </c>
      <c r="G96" s="190" t="s">
        <v>95</v>
      </c>
      <c r="H96" s="190"/>
      <c r="I96" s="190">
        <v>35</v>
      </c>
      <c r="J96" s="193">
        <v>2452</v>
      </c>
      <c r="K96" s="194">
        <v>70.057142857142864</v>
      </c>
      <c r="L96" s="195">
        <v>1.4274061990212072</v>
      </c>
      <c r="M96" s="195">
        <v>6</v>
      </c>
      <c r="N96" s="195">
        <v>15</v>
      </c>
      <c r="O96" s="196">
        <v>0.42857142857142855</v>
      </c>
      <c r="P96" s="195">
        <v>9.5</v>
      </c>
      <c r="Q96" s="196">
        <v>0.6333333333333333</v>
      </c>
      <c r="R96" s="197">
        <v>17.999999999999996</v>
      </c>
      <c r="S96" s="195">
        <v>287.99999999999994</v>
      </c>
      <c r="T96" s="198">
        <v>2.9999999999999996</v>
      </c>
      <c r="U96" s="198">
        <v>1</v>
      </c>
      <c r="V96" s="195">
        <v>170.99999999999997</v>
      </c>
      <c r="W96" s="193">
        <v>171</v>
      </c>
      <c r="X96" s="196">
        <v>0.27142857142857141</v>
      </c>
      <c r="Y96" s="201">
        <v>6.9738988580750387</v>
      </c>
      <c r="Z96" s="202">
        <v>0</v>
      </c>
      <c r="AA96" s="199">
        <v>24.307036247334747</v>
      </c>
      <c r="AB96" s="199">
        <v>170.99999999999994</v>
      </c>
      <c r="AC96" s="200">
        <v>14.339181286549712</v>
      </c>
      <c r="AD96" s="192">
        <v>0</v>
      </c>
      <c r="AE96" s="192"/>
      <c r="AF96" s="190" t="s">
        <v>709</v>
      </c>
      <c r="AG96" s="190"/>
      <c r="AH96" s="190"/>
      <c r="AI96" s="190"/>
      <c r="AJ96" s="190"/>
      <c r="AK96" s="190"/>
      <c r="AL96" s="190"/>
      <c r="AM96" s="190"/>
      <c r="AN96" s="190"/>
      <c r="AO96" s="191"/>
    </row>
    <row r="97" spans="1:41">
      <c r="A97" s="190" t="s">
        <v>1266</v>
      </c>
      <c r="B97" s="190" t="s">
        <v>867</v>
      </c>
      <c r="C97" s="191" t="s">
        <v>868</v>
      </c>
      <c r="D97" s="190" t="s">
        <v>1267</v>
      </c>
      <c r="E97" s="192">
        <v>1</v>
      </c>
      <c r="F97" s="192">
        <v>0</v>
      </c>
      <c r="G97" s="190" t="s">
        <v>97</v>
      </c>
      <c r="H97" s="190"/>
      <c r="I97" s="190">
        <v>26</v>
      </c>
      <c r="J97" s="193">
        <v>395</v>
      </c>
      <c r="K97" s="194">
        <v>15.192307692307692</v>
      </c>
      <c r="L97" s="195">
        <v>6.5822784810126587</v>
      </c>
      <c r="M97" s="195">
        <v>2</v>
      </c>
      <c r="N97" s="195">
        <v>16</v>
      </c>
      <c r="O97" s="196">
        <v>0.61538461538461542</v>
      </c>
      <c r="P97" s="195">
        <v>13</v>
      </c>
      <c r="Q97" s="196">
        <v>0.8125</v>
      </c>
      <c r="R97" s="197">
        <v>3.9999999999999996</v>
      </c>
      <c r="S97" s="195">
        <v>63.999999999999993</v>
      </c>
      <c r="T97" s="198">
        <v>1.9999999999999998</v>
      </c>
      <c r="U97" s="198">
        <v>1.5</v>
      </c>
      <c r="V97" s="195">
        <v>51.999999999999993</v>
      </c>
      <c r="W97" s="193">
        <v>52</v>
      </c>
      <c r="X97" s="196">
        <v>0.5</v>
      </c>
      <c r="Y97" s="201">
        <v>13.164556962025314</v>
      </c>
      <c r="Z97" s="202">
        <v>0</v>
      </c>
      <c r="AA97" s="199">
        <v>9.9502487562189028</v>
      </c>
      <c r="AB97" s="199">
        <v>51.999999999999993</v>
      </c>
      <c r="AC97" s="200">
        <v>7.5961538461538476</v>
      </c>
      <c r="AD97" s="192">
        <v>0</v>
      </c>
      <c r="AE97" s="192" t="s">
        <v>352</v>
      </c>
      <c r="AF97" s="190" t="s">
        <v>1268</v>
      </c>
      <c r="AG97" s="190"/>
      <c r="AH97" s="190"/>
      <c r="AI97" s="190"/>
      <c r="AJ97" s="190"/>
      <c r="AK97" s="190"/>
      <c r="AL97" s="190" t="s">
        <v>168</v>
      </c>
      <c r="AM97" s="190"/>
      <c r="AN97" s="190"/>
      <c r="AO97" s="191"/>
    </row>
    <row r="98" spans="1:41">
      <c r="A98" s="190" t="s">
        <v>1271</v>
      </c>
      <c r="B98" s="190" t="s">
        <v>1269</v>
      </c>
      <c r="C98" s="191" t="s">
        <v>1270</v>
      </c>
      <c r="D98" s="190" t="s">
        <v>1272</v>
      </c>
      <c r="E98" s="192">
        <v>0</v>
      </c>
      <c r="F98" s="192">
        <v>0</v>
      </c>
      <c r="G98" s="190" t="s">
        <v>89</v>
      </c>
      <c r="H98" s="190"/>
      <c r="I98" s="190">
        <v>30</v>
      </c>
      <c r="J98" s="193">
        <v>59</v>
      </c>
      <c r="K98" s="194">
        <v>1.9666666666666666</v>
      </c>
      <c r="L98" s="195">
        <v>50.847457627118644</v>
      </c>
      <c r="M98" s="195">
        <v>4</v>
      </c>
      <c r="N98" s="195">
        <v>18</v>
      </c>
      <c r="O98" s="196">
        <v>0.6</v>
      </c>
      <c r="P98" s="195">
        <v>15.25</v>
      </c>
      <c r="Q98" s="196">
        <v>0.84722222222222221</v>
      </c>
      <c r="R98" s="197">
        <v>22.4</v>
      </c>
      <c r="S98" s="195">
        <v>358.4</v>
      </c>
      <c r="T98" s="198">
        <v>5.6</v>
      </c>
      <c r="U98" s="198">
        <v>2</v>
      </c>
      <c r="V98" s="195">
        <v>341.59999999999997</v>
      </c>
      <c r="W98" s="193">
        <v>183</v>
      </c>
      <c r="X98" s="196">
        <v>0.5083333333333333</v>
      </c>
      <c r="Y98" s="201">
        <v>578.98305084745755</v>
      </c>
      <c r="Z98" s="202">
        <v>1</v>
      </c>
      <c r="AA98" s="199">
        <v>56.650082918739628</v>
      </c>
      <c r="AB98" s="199">
        <v>341.59999999999997</v>
      </c>
      <c r="AC98" s="200">
        <v>0.17271662763466045</v>
      </c>
      <c r="AD98" s="192">
        <v>0</v>
      </c>
      <c r="AE98" s="192"/>
      <c r="AF98" s="190" t="s">
        <v>1273</v>
      </c>
      <c r="AG98" s="190"/>
      <c r="AH98" s="190"/>
      <c r="AI98" s="190"/>
      <c r="AJ98" s="190"/>
      <c r="AK98" s="190"/>
      <c r="AL98" s="190"/>
      <c r="AM98" s="190"/>
      <c r="AN98" s="190"/>
      <c r="AO98" s="191"/>
    </row>
    <row r="99" spans="1:41">
      <c r="A99" s="190" t="s">
        <v>1274</v>
      </c>
      <c r="B99" s="190" t="s">
        <v>1269</v>
      </c>
      <c r="C99" s="191" t="s">
        <v>1270</v>
      </c>
      <c r="D99" s="190" t="s">
        <v>1275</v>
      </c>
      <c r="E99" s="192">
        <v>0</v>
      </c>
      <c r="F99" s="192">
        <v>0</v>
      </c>
      <c r="G99" s="190" t="s">
        <v>89</v>
      </c>
      <c r="H99" s="190"/>
      <c r="I99" s="190">
        <v>25</v>
      </c>
      <c r="J99" s="193">
        <v>3353</v>
      </c>
      <c r="K99" s="194">
        <v>134.12</v>
      </c>
      <c r="L99" s="195">
        <v>0.74560095436922158</v>
      </c>
      <c r="M99" s="195">
        <v>3</v>
      </c>
      <c r="N99" s="195">
        <v>21</v>
      </c>
      <c r="O99" s="196">
        <v>0.84</v>
      </c>
      <c r="P99" s="195">
        <v>15</v>
      </c>
      <c r="Q99" s="196">
        <v>0.7142857142857143</v>
      </c>
      <c r="R99" s="197">
        <v>12</v>
      </c>
      <c r="S99" s="195">
        <v>192</v>
      </c>
      <c r="T99" s="198">
        <v>4</v>
      </c>
      <c r="U99" s="198">
        <v>2</v>
      </c>
      <c r="V99" s="195">
        <v>178.8</v>
      </c>
      <c r="W99" s="193">
        <v>106</v>
      </c>
      <c r="X99" s="196">
        <v>0.6</v>
      </c>
      <c r="Y99" s="201">
        <v>5.3683268714583958</v>
      </c>
      <c r="Z99" s="202">
        <v>0</v>
      </c>
      <c r="AA99" s="199">
        <v>35.820895522388057</v>
      </c>
      <c r="AB99" s="199">
        <v>180</v>
      </c>
      <c r="AC99" s="200">
        <v>18.627777777777776</v>
      </c>
      <c r="AD99" s="192">
        <v>0</v>
      </c>
      <c r="AE99" s="192"/>
      <c r="AF99" s="190" t="s">
        <v>1273</v>
      </c>
      <c r="AG99" s="190"/>
      <c r="AH99" s="190"/>
      <c r="AI99" s="190"/>
      <c r="AJ99" s="190"/>
      <c r="AK99" s="190"/>
      <c r="AL99" s="190"/>
      <c r="AM99" s="190"/>
      <c r="AN99" s="190"/>
      <c r="AO99" s="191"/>
    </row>
    <row r="100" spans="1:41">
      <c r="A100" s="190" t="s">
        <v>1276</v>
      </c>
      <c r="B100" s="190" t="s">
        <v>1269</v>
      </c>
      <c r="C100" s="191" t="s">
        <v>1270</v>
      </c>
      <c r="D100" s="190" t="s">
        <v>412</v>
      </c>
      <c r="E100" s="192">
        <v>0</v>
      </c>
      <c r="F100" s="192">
        <v>0</v>
      </c>
      <c r="G100" s="190" t="s">
        <v>89</v>
      </c>
      <c r="H100" s="190"/>
      <c r="I100" s="190">
        <v>35</v>
      </c>
      <c r="J100" s="193">
        <v>499</v>
      </c>
      <c r="K100" s="194">
        <v>14.257142857142858</v>
      </c>
      <c r="L100" s="195">
        <v>7.0140280561122248</v>
      </c>
      <c r="M100" s="195">
        <v>8</v>
      </c>
      <c r="N100" s="195">
        <v>18.75</v>
      </c>
      <c r="O100" s="196">
        <v>0.5357142857142857</v>
      </c>
      <c r="P100" s="195">
        <v>20.25</v>
      </c>
      <c r="Q100" s="196">
        <v>1.08</v>
      </c>
      <c r="R100" s="197">
        <v>23.999999999999996</v>
      </c>
      <c r="S100" s="195">
        <v>383.99999999999994</v>
      </c>
      <c r="T100" s="198">
        <v>2.9999999999999996</v>
      </c>
      <c r="U100" s="198">
        <v>2.375</v>
      </c>
      <c r="V100" s="195">
        <v>485.99999999999994</v>
      </c>
      <c r="W100" s="193">
        <v>486</v>
      </c>
      <c r="X100" s="196">
        <v>0.57857142857142863</v>
      </c>
      <c r="Y100" s="201">
        <v>97.394789579158314</v>
      </c>
      <c r="Z100" s="202">
        <v>0</v>
      </c>
      <c r="AA100" s="199">
        <v>69.08315565031981</v>
      </c>
      <c r="AB100" s="199">
        <v>486</v>
      </c>
      <c r="AC100" s="200">
        <v>1.0267489711934157</v>
      </c>
      <c r="AD100" s="192">
        <v>0</v>
      </c>
      <c r="AE100" s="192"/>
      <c r="AF100" s="190" t="s">
        <v>1273</v>
      </c>
      <c r="AG100" s="190"/>
      <c r="AH100" s="190"/>
      <c r="AI100" s="190"/>
      <c r="AJ100" s="190"/>
      <c r="AK100" s="190"/>
      <c r="AL100" s="190"/>
      <c r="AM100" s="190"/>
      <c r="AN100" s="190"/>
      <c r="AO100" s="191"/>
    </row>
    <row r="101" spans="1:41">
      <c r="A101" s="190" t="s">
        <v>1277</v>
      </c>
      <c r="B101" s="190" t="s">
        <v>1269</v>
      </c>
      <c r="C101" s="191" t="s">
        <v>1270</v>
      </c>
      <c r="D101" s="190" t="s">
        <v>1278</v>
      </c>
      <c r="E101" s="192">
        <v>0</v>
      </c>
      <c r="F101" s="192">
        <v>0</v>
      </c>
      <c r="G101" s="190" t="s">
        <v>89</v>
      </c>
      <c r="H101" s="190"/>
      <c r="I101" s="190">
        <v>35</v>
      </c>
      <c r="J101" s="193"/>
      <c r="K101" s="194"/>
      <c r="L101" s="195"/>
      <c r="M101" s="195">
        <v>10</v>
      </c>
      <c r="N101" s="195">
        <v>21.9</v>
      </c>
      <c r="O101" s="196">
        <v>0.62571428571428567</v>
      </c>
      <c r="P101" s="195">
        <v>21.4</v>
      </c>
      <c r="Q101" s="196">
        <v>0.97716894977168944</v>
      </c>
      <c r="R101" s="197">
        <v>26.5</v>
      </c>
      <c r="S101" s="195">
        <v>424</v>
      </c>
      <c r="T101" s="198">
        <v>2.65</v>
      </c>
      <c r="U101" s="198">
        <v>2.1</v>
      </c>
      <c r="V101" s="195">
        <v>563</v>
      </c>
      <c r="W101" s="193">
        <v>554</v>
      </c>
      <c r="X101" s="196">
        <v>0.61142857142857143</v>
      </c>
      <c r="Y101" s="201"/>
      <c r="Z101" s="202">
        <v>0</v>
      </c>
      <c r="AA101" s="199">
        <v>80.611229566453432</v>
      </c>
      <c r="AB101" s="199">
        <v>567.1</v>
      </c>
      <c r="AC101" s="200"/>
      <c r="AD101" s="192">
        <v>0</v>
      </c>
      <c r="AE101" s="192"/>
      <c r="AF101" s="190" t="s">
        <v>1273</v>
      </c>
      <c r="AG101" s="190"/>
      <c r="AH101" s="190"/>
      <c r="AI101" s="190"/>
      <c r="AJ101" s="190"/>
      <c r="AK101" s="190"/>
      <c r="AL101" s="190"/>
      <c r="AM101" s="190"/>
      <c r="AN101" s="190"/>
      <c r="AO101" s="191"/>
    </row>
    <row r="102" spans="1:41">
      <c r="A102" s="190" t="s">
        <v>1485</v>
      </c>
      <c r="B102" s="190" t="s">
        <v>1269</v>
      </c>
      <c r="C102" s="191" t="s">
        <v>1270</v>
      </c>
      <c r="D102" s="190" t="s">
        <v>1486</v>
      </c>
      <c r="E102" s="192">
        <v>0</v>
      </c>
      <c r="F102" s="192">
        <v>0</v>
      </c>
      <c r="G102" s="190" t="s">
        <v>89</v>
      </c>
      <c r="H102" s="190"/>
      <c r="I102" s="190">
        <v>22</v>
      </c>
      <c r="J102" s="193"/>
      <c r="K102" s="194"/>
      <c r="L102" s="195"/>
      <c r="M102" s="195">
        <v>4</v>
      </c>
      <c r="N102" s="195"/>
      <c r="O102" s="196"/>
      <c r="P102" s="195">
        <v>18.25</v>
      </c>
      <c r="Q102" s="196"/>
      <c r="R102" s="197">
        <v>14.4</v>
      </c>
      <c r="S102" s="195">
        <v>230.4</v>
      </c>
      <c r="T102" s="198">
        <v>3.6</v>
      </c>
      <c r="U102" s="198">
        <v>1</v>
      </c>
      <c r="V102" s="195">
        <v>262.8</v>
      </c>
      <c r="W102" s="193">
        <v>219</v>
      </c>
      <c r="X102" s="196">
        <v>0.82954545454545459</v>
      </c>
      <c r="Y102" s="201"/>
      <c r="Z102" s="202">
        <v>0</v>
      </c>
      <c r="AA102" s="199">
        <v>59.430122116689276</v>
      </c>
      <c r="AB102" s="199">
        <v>262.8</v>
      </c>
      <c r="AC102" s="200"/>
      <c r="AD102" s="192">
        <v>0</v>
      </c>
      <c r="AE102" s="192"/>
      <c r="AF102" s="190" t="s">
        <v>1273</v>
      </c>
      <c r="AG102" s="190"/>
      <c r="AH102" s="190"/>
      <c r="AI102" s="190"/>
      <c r="AJ102" s="190"/>
      <c r="AK102" s="190"/>
      <c r="AL102" s="190"/>
      <c r="AM102" s="190"/>
      <c r="AN102" s="190"/>
      <c r="AO102" s="191"/>
    </row>
    <row r="103" spans="1:41">
      <c r="A103" s="190" t="s">
        <v>1487</v>
      </c>
      <c r="B103" s="190" t="s">
        <v>877</v>
      </c>
      <c r="C103" s="191" t="s">
        <v>878</v>
      </c>
      <c r="D103" s="190" t="s">
        <v>1248</v>
      </c>
      <c r="E103" s="192">
        <v>1</v>
      </c>
      <c r="F103" s="192">
        <v>0</v>
      </c>
      <c r="G103" s="190" t="s">
        <v>89</v>
      </c>
      <c r="H103" s="190"/>
      <c r="I103" s="190">
        <v>25</v>
      </c>
      <c r="J103" s="193">
        <v>704</v>
      </c>
      <c r="K103" s="194">
        <v>28.16</v>
      </c>
      <c r="L103" s="195">
        <v>3.5511363636363638</v>
      </c>
      <c r="M103" s="195">
        <v>2</v>
      </c>
      <c r="N103" s="195">
        <v>18.5</v>
      </c>
      <c r="O103" s="196">
        <v>0.74</v>
      </c>
      <c r="P103" s="195">
        <v>9.5</v>
      </c>
      <c r="Q103" s="196">
        <v>0.51351351351351349</v>
      </c>
      <c r="R103" s="197">
        <v>2</v>
      </c>
      <c r="S103" s="195">
        <v>32</v>
      </c>
      <c r="T103" s="198">
        <v>1</v>
      </c>
      <c r="U103" s="198">
        <v>1</v>
      </c>
      <c r="V103" s="195">
        <v>19</v>
      </c>
      <c r="W103" s="193">
        <v>19</v>
      </c>
      <c r="X103" s="196">
        <v>0.38</v>
      </c>
      <c r="Y103" s="201">
        <v>2.6988636363636362</v>
      </c>
      <c r="Z103" s="202">
        <v>0</v>
      </c>
      <c r="AA103" s="199">
        <v>3.7810945273631837</v>
      </c>
      <c r="AB103" s="199">
        <v>19</v>
      </c>
      <c r="AC103" s="200">
        <v>37.05263157894737</v>
      </c>
      <c r="AD103" s="192">
        <v>0</v>
      </c>
      <c r="AE103" s="192"/>
      <c r="AF103" s="190" t="s">
        <v>877</v>
      </c>
      <c r="AG103" s="190"/>
      <c r="AH103" s="190"/>
      <c r="AI103" s="190"/>
      <c r="AJ103" s="190"/>
      <c r="AK103" s="190"/>
      <c r="AL103" s="190"/>
      <c r="AM103" s="190"/>
      <c r="AN103" s="190"/>
      <c r="AO103" s="191"/>
    </row>
    <row r="104" spans="1:41">
      <c r="A104" s="190" t="s">
        <v>1279</v>
      </c>
      <c r="B104" s="190" t="s">
        <v>880</v>
      </c>
      <c r="C104" s="191" t="s">
        <v>880</v>
      </c>
      <c r="D104" s="190" t="s">
        <v>1280</v>
      </c>
      <c r="E104" s="192">
        <v>1</v>
      </c>
      <c r="F104" s="192">
        <v>0</v>
      </c>
      <c r="G104" s="190" t="s">
        <v>89</v>
      </c>
      <c r="H104" s="190"/>
      <c r="I104" s="190">
        <v>120</v>
      </c>
      <c r="J104" s="193">
        <v>2419</v>
      </c>
      <c r="K104" s="194">
        <v>20.158333333333335</v>
      </c>
      <c r="L104" s="195">
        <v>4.9607275733774285</v>
      </c>
      <c r="M104" s="195">
        <v>10</v>
      </c>
      <c r="N104" s="195">
        <v>47</v>
      </c>
      <c r="O104" s="196">
        <v>0.39166666666666666</v>
      </c>
      <c r="P104" s="195">
        <v>36.799999999999997</v>
      </c>
      <c r="Q104" s="196">
        <v>0.78297872340425523</v>
      </c>
      <c r="R104" s="197">
        <v>16</v>
      </c>
      <c r="S104" s="195">
        <v>256</v>
      </c>
      <c r="T104" s="198">
        <v>1.6</v>
      </c>
      <c r="U104" s="198">
        <v>1.5</v>
      </c>
      <c r="V104" s="195">
        <v>825.99999999999989</v>
      </c>
      <c r="W104" s="193">
        <v>780.5</v>
      </c>
      <c r="X104" s="196">
        <v>0.30666666666666664</v>
      </c>
      <c r="Y104" s="201">
        <v>24.340636626705248</v>
      </c>
      <c r="Z104" s="202">
        <v>0</v>
      </c>
      <c r="AA104" s="199">
        <v>24.411276948590377</v>
      </c>
      <c r="AB104" s="199">
        <v>588.79999999999995</v>
      </c>
      <c r="AC104" s="200">
        <v>4.1083559782608701</v>
      </c>
      <c r="AD104" s="192">
        <v>0</v>
      </c>
      <c r="AE104" s="192"/>
      <c r="AF104" s="190" t="s">
        <v>880</v>
      </c>
      <c r="AG104" s="190"/>
      <c r="AH104" s="190"/>
      <c r="AI104" s="190"/>
      <c r="AJ104" s="190"/>
      <c r="AK104" s="190"/>
      <c r="AL104" s="190"/>
      <c r="AM104" s="190"/>
      <c r="AN104" s="190"/>
      <c r="AO104" s="191"/>
    </row>
    <row r="105" spans="1:41">
      <c r="A105" s="190" t="s">
        <v>1281</v>
      </c>
      <c r="B105" s="190" t="s">
        <v>880</v>
      </c>
      <c r="C105" s="191" t="s">
        <v>880</v>
      </c>
      <c r="D105" s="190" t="s">
        <v>1282</v>
      </c>
      <c r="E105" s="192">
        <v>1</v>
      </c>
      <c r="F105" s="192">
        <v>0</v>
      </c>
      <c r="G105" s="190" t="s">
        <v>93</v>
      </c>
      <c r="H105" s="190"/>
      <c r="I105" s="190">
        <v>18</v>
      </c>
      <c r="J105" s="193">
        <v>627</v>
      </c>
      <c r="K105" s="194">
        <v>34.833333333333336</v>
      </c>
      <c r="L105" s="195">
        <v>2.8708133971291865</v>
      </c>
      <c r="M105" s="195">
        <v>1</v>
      </c>
      <c r="N105" s="195">
        <v>16</v>
      </c>
      <c r="O105" s="196">
        <v>0.88888888888888884</v>
      </c>
      <c r="P105" s="195">
        <v>16</v>
      </c>
      <c r="Q105" s="196">
        <v>1</v>
      </c>
      <c r="R105" s="197">
        <v>6.3333333333333339</v>
      </c>
      <c r="S105" s="195">
        <v>101.33333333333334</v>
      </c>
      <c r="T105" s="198">
        <v>6.3333333333333339</v>
      </c>
      <c r="U105" s="198">
        <v>2</v>
      </c>
      <c r="V105" s="195">
        <v>101.33333333333334</v>
      </c>
      <c r="W105" s="193">
        <v>48</v>
      </c>
      <c r="X105" s="196">
        <v>0.88888888888888884</v>
      </c>
      <c r="Y105" s="201">
        <v>16.161616161616163</v>
      </c>
      <c r="Z105" s="202">
        <v>0</v>
      </c>
      <c r="AA105" s="199">
        <v>28.00810761009766</v>
      </c>
      <c r="AB105" s="199">
        <v>101.33333333333334</v>
      </c>
      <c r="AC105" s="200">
        <v>6.1874999999999991</v>
      </c>
      <c r="AD105" s="192">
        <v>0</v>
      </c>
      <c r="AE105" s="192"/>
      <c r="AF105" s="190" t="s">
        <v>880</v>
      </c>
      <c r="AG105" s="190"/>
      <c r="AH105" s="190"/>
      <c r="AI105" s="190"/>
      <c r="AJ105" s="190"/>
      <c r="AK105" s="190"/>
      <c r="AL105" s="190"/>
      <c r="AM105" s="190"/>
      <c r="AN105" s="190"/>
      <c r="AO105" s="191"/>
    </row>
    <row r="106" spans="1:41">
      <c r="A106" s="190" t="s">
        <v>1283</v>
      </c>
      <c r="B106" s="190" t="s">
        <v>880</v>
      </c>
      <c r="C106" s="191" t="s">
        <v>880</v>
      </c>
      <c r="D106" s="190" t="s">
        <v>1284</v>
      </c>
      <c r="E106" s="192">
        <v>1</v>
      </c>
      <c r="F106" s="192">
        <v>0</v>
      </c>
      <c r="G106" s="190" t="s">
        <v>89</v>
      </c>
      <c r="H106" s="190"/>
      <c r="I106" s="190">
        <v>30</v>
      </c>
      <c r="J106" s="193">
        <v>842</v>
      </c>
      <c r="K106" s="194">
        <v>28.066666666666666</v>
      </c>
      <c r="L106" s="195">
        <v>3.5629453681710213</v>
      </c>
      <c r="M106" s="195">
        <v>4</v>
      </c>
      <c r="N106" s="195">
        <v>25.75</v>
      </c>
      <c r="O106" s="196">
        <v>0.85833333333333328</v>
      </c>
      <c r="P106" s="195">
        <v>22</v>
      </c>
      <c r="Q106" s="196">
        <v>0.85436893203883491</v>
      </c>
      <c r="R106" s="197">
        <v>7.9999999999999991</v>
      </c>
      <c r="S106" s="195">
        <v>127.99999999999999</v>
      </c>
      <c r="T106" s="198">
        <v>1.9999999999999998</v>
      </c>
      <c r="U106" s="198">
        <v>1.5</v>
      </c>
      <c r="V106" s="195">
        <v>185.99999999999997</v>
      </c>
      <c r="W106" s="193">
        <v>139.5</v>
      </c>
      <c r="X106" s="196">
        <v>0.73333333333333328</v>
      </c>
      <c r="Y106" s="201">
        <v>20.90261282660332</v>
      </c>
      <c r="Z106" s="202">
        <v>0</v>
      </c>
      <c r="AA106" s="199">
        <v>29.187396351575451</v>
      </c>
      <c r="AB106" s="199">
        <v>175.99999999999997</v>
      </c>
      <c r="AC106" s="200">
        <v>4.7840909090909101</v>
      </c>
      <c r="AD106" s="192">
        <v>0</v>
      </c>
      <c r="AE106" s="192" t="s">
        <v>352</v>
      </c>
      <c r="AF106" s="190" t="s">
        <v>880</v>
      </c>
      <c r="AG106" s="190"/>
      <c r="AH106" s="190"/>
      <c r="AI106" s="190"/>
      <c r="AJ106" s="190"/>
      <c r="AK106" s="190"/>
      <c r="AL106" s="190"/>
      <c r="AM106" s="190"/>
      <c r="AN106" s="190"/>
      <c r="AO106" s="191"/>
    </row>
    <row r="107" spans="1:41">
      <c r="A107" s="190" t="s">
        <v>1285</v>
      </c>
      <c r="B107" s="190" t="s">
        <v>880</v>
      </c>
      <c r="C107" s="191" t="s">
        <v>880</v>
      </c>
      <c r="D107" s="190" t="s">
        <v>1286</v>
      </c>
      <c r="E107" s="192">
        <v>1</v>
      </c>
      <c r="F107" s="192">
        <v>0</v>
      </c>
      <c r="G107" s="190" t="s">
        <v>97</v>
      </c>
      <c r="H107" s="190"/>
      <c r="I107" s="190">
        <v>18</v>
      </c>
      <c r="J107" s="193">
        <v>419</v>
      </c>
      <c r="K107" s="194">
        <v>23.277777777777779</v>
      </c>
      <c r="L107" s="195">
        <v>4.2959427207637235</v>
      </c>
      <c r="M107" s="195">
        <v>2</v>
      </c>
      <c r="N107" s="195">
        <v>13.5</v>
      </c>
      <c r="O107" s="196">
        <v>0.75</v>
      </c>
      <c r="P107" s="195">
        <v>12.5</v>
      </c>
      <c r="Q107" s="196">
        <v>0.92592592592592593</v>
      </c>
      <c r="R107" s="197">
        <v>5</v>
      </c>
      <c r="S107" s="195">
        <v>80</v>
      </c>
      <c r="T107" s="198">
        <v>2.5</v>
      </c>
      <c r="U107" s="198">
        <v>1.5</v>
      </c>
      <c r="V107" s="195">
        <v>63.999999999999993</v>
      </c>
      <c r="W107" s="193">
        <v>43</v>
      </c>
      <c r="X107" s="196">
        <v>0.69444444444444442</v>
      </c>
      <c r="Y107" s="201">
        <v>14.916467780429594</v>
      </c>
      <c r="Z107" s="202">
        <v>0</v>
      </c>
      <c r="AA107" s="199">
        <v>17.274737423991155</v>
      </c>
      <c r="AB107" s="199">
        <v>62.5</v>
      </c>
      <c r="AC107" s="200">
        <v>6.7039999999999997</v>
      </c>
      <c r="AD107" s="192">
        <v>0</v>
      </c>
      <c r="AE107" s="192" t="s">
        <v>352</v>
      </c>
      <c r="AF107" s="190" t="s">
        <v>880</v>
      </c>
      <c r="AG107" s="190" t="s">
        <v>179</v>
      </c>
      <c r="AH107" s="190"/>
      <c r="AI107" s="190"/>
      <c r="AJ107" s="190"/>
      <c r="AK107" s="190"/>
      <c r="AL107" s="190"/>
      <c r="AM107" s="190"/>
      <c r="AN107" s="190"/>
      <c r="AO107" s="191" t="s">
        <v>1287</v>
      </c>
    </row>
    <row r="108" spans="1:41">
      <c r="A108" s="190" t="s">
        <v>1288</v>
      </c>
      <c r="B108" s="190" t="s">
        <v>885</v>
      </c>
      <c r="C108" s="191" t="s">
        <v>886</v>
      </c>
      <c r="D108" s="190" t="s">
        <v>572</v>
      </c>
      <c r="E108" s="192">
        <v>1</v>
      </c>
      <c r="F108" s="192">
        <v>0</v>
      </c>
      <c r="G108" s="190" t="s">
        <v>89</v>
      </c>
      <c r="H108" s="190" t="s">
        <v>72</v>
      </c>
      <c r="I108" s="190">
        <v>20</v>
      </c>
      <c r="J108" s="193">
        <v>117</v>
      </c>
      <c r="K108" s="194">
        <v>5.85</v>
      </c>
      <c r="L108" s="195">
        <v>17.094017094017094</v>
      </c>
      <c r="M108" s="195">
        <v>4</v>
      </c>
      <c r="N108" s="195">
        <v>13.75</v>
      </c>
      <c r="O108" s="196">
        <v>0.6875</v>
      </c>
      <c r="P108" s="195">
        <v>6.25</v>
      </c>
      <c r="Q108" s="196">
        <v>0.45454545454545453</v>
      </c>
      <c r="R108" s="197">
        <v>12.166666666666668</v>
      </c>
      <c r="S108" s="195">
        <v>194.66666666666669</v>
      </c>
      <c r="T108" s="198">
        <v>3.041666666666667</v>
      </c>
      <c r="U108" s="198">
        <v>2</v>
      </c>
      <c r="V108" s="195">
        <v>69.5</v>
      </c>
      <c r="W108" s="193">
        <v>66</v>
      </c>
      <c r="X108" s="196">
        <v>0.3125</v>
      </c>
      <c r="Y108" s="201">
        <v>64.992877492877497</v>
      </c>
      <c r="Z108" s="202">
        <v>0</v>
      </c>
      <c r="AA108" s="199">
        <v>18.915837479270316</v>
      </c>
      <c r="AB108" s="199">
        <v>76.041666666666671</v>
      </c>
      <c r="AC108" s="200">
        <v>1.5386301369863014</v>
      </c>
      <c r="AD108" s="192">
        <v>0</v>
      </c>
      <c r="AE108" s="192" t="s">
        <v>426</v>
      </c>
      <c r="AF108" s="190" t="s">
        <v>347</v>
      </c>
      <c r="AG108" s="190" t="s">
        <v>187</v>
      </c>
      <c r="AH108" s="190" t="s">
        <v>228</v>
      </c>
      <c r="AI108" s="190"/>
      <c r="AJ108" s="190"/>
      <c r="AK108" s="190"/>
      <c r="AL108" s="190" t="s">
        <v>164</v>
      </c>
      <c r="AM108" s="190"/>
      <c r="AN108" s="190"/>
      <c r="AO108" s="191"/>
    </row>
    <row r="109" spans="1:41">
      <c r="A109" s="190" t="s">
        <v>1488</v>
      </c>
      <c r="B109" s="190" t="s">
        <v>885</v>
      </c>
      <c r="C109" s="191" t="s">
        <v>886</v>
      </c>
      <c r="D109" s="190" t="s">
        <v>1090</v>
      </c>
      <c r="E109" s="192">
        <v>1</v>
      </c>
      <c r="F109" s="192">
        <v>0</v>
      </c>
      <c r="G109" s="190" t="s">
        <v>89</v>
      </c>
      <c r="H109" s="190"/>
      <c r="I109" s="190">
        <v>15</v>
      </c>
      <c r="J109" s="193">
        <v>256</v>
      </c>
      <c r="K109" s="194">
        <v>17.066666666666666</v>
      </c>
      <c r="L109" s="195">
        <v>5.859375</v>
      </c>
      <c r="M109" s="195">
        <v>2</v>
      </c>
      <c r="N109" s="195">
        <v>8</v>
      </c>
      <c r="O109" s="196">
        <v>0.53333333333333333</v>
      </c>
      <c r="P109" s="195">
        <v>10</v>
      </c>
      <c r="Q109" s="196">
        <v>1.25</v>
      </c>
      <c r="R109" s="197">
        <v>5.9999999999999991</v>
      </c>
      <c r="S109" s="195">
        <v>95.999999999999986</v>
      </c>
      <c r="T109" s="198">
        <v>2.9999999999999996</v>
      </c>
      <c r="U109" s="198">
        <v>1</v>
      </c>
      <c r="V109" s="195">
        <v>59.999999999999986</v>
      </c>
      <c r="W109" s="193">
        <v>60</v>
      </c>
      <c r="X109" s="196">
        <v>0.66666666666666663</v>
      </c>
      <c r="Y109" s="201">
        <v>23.437499999999993</v>
      </c>
      <c r="Z109" s="202">
        <v>0</v>
      </c>
      <c r="AA109" s="199">
        <v>19.900497512437806</v>
      </c>
      <c r="AB109" s="199">
        <v>59.999999999999986</v>
      </c>
      <c r="AC109" s="200">
        <v>4.2666666666666675</v>
      </c>
      <c r="AD109" s="192">
        <v>0</v>
      </c>
      <c r="AE109" s="192"/>
      <c r="AF109" s="190"/>
      <c r="AG109" s="190"/>
      <c r="AH109" s="190"/>
      <c r="AI109" s="190"/>
      <c r="AJ109" s="190"/>
      <c r="AK109" s="190"/>
      <c r="AL109" s="190"/>
      <c r="AM109" s="190"/>
      <c r="AN109" s="190"/>
      <c r="AO109" s="191" t="s">
        <v>1489</v>
      </c>
    </row>
    <row r="110" spans="1:41">
      <c r="A110" s="190" t="s">
        <v>1291</v>
      </c>
      <c r="B110" s="190" t="s">
        <v>885</v>
      </c>
      <c r="C110" s="191" t="s">
        <v>886</v>
      </c>
      <c r="D110" s="190" t="s">
        <v>1292</v>
      </c>
      <c r="E110" s="192">
        <v>1</v>
      </c>
      <c r="F110" s="192">
        <v>0</v>
      </c>
      <c r="G110" s="190" t="s">
        <v>89</v>
      </c>
      <c r="H110" s="190"/>
      <c r="I110" s="190">
        <v>33</v>
      </c>
      <c r="J110" s="193">
        <v>804</v>
      </c>
      <c r="K110" s="194">
        <v>24.363636363636363</v>
      </c>
      <c r="L110" s="195">
        <v>4.1044776119402986</v>
      </c>
      <c r="M110" s="195">
        <v>6</v>
      </c>
      <c r="N110" s="195">
        <v>18.333333333333332</v>
      </c>
      <c r="O110" s="196">
        <v>0.55555555555555547</v>
      </c>
      <c r="P110" s="195">
        <v>6.5</v>
      </c>
      <c r="Q110" s="196">
        <v>0.35454545454545455</v>
      </c>
      <c r="R110" s="197">
        <v>15.1</v>
      </c>
      <c r="S110" s="195">
        <v>241.6</v>
      </c>
      <c r="T110" s="198">
        <v>2.5166666666666666</v>
      </c>
      <c r="U110" s="198">
        <v>1.5</v>
      </c>
      <c r="V110" s="195">
        <v>98.4</v>
      </c>
      <c r="W110" s="193">
        <v>74</v>
      </c>
      <c r="X110" s="196">
        <v>0.19696969696969696</v>
      </c>
      <c r="Y110" s="201">
        <v>12.207711442786069</v>
      </c>
      <c r="Z110" s="202">
        <v>0</v>
      </c>
      <c r="AA110" s="199">
        <v>14.797225991255841</v>
      </c>
      <c r="AB110" s="199">
        <v>98.149999999999991</v>
      </c>
      <c r="AC110" s="200">
        <v>8.1915435557819674</v>
      </c>
      <c r="AD110" s="192">
        <v>0</v>
      </c>
      <c r="AE110" s="192"/>
      <c r="AF110" s="190" t="s">
        <v>1293</v>
      </c>
      <c r="AG110" s="190"/>
      <c r="AH110" s="190"/>
      <c r="AI110" s="190"/>
      <c r="AJ110" s="190"/>
      <c r="AK110" s="190"/>
      <c r="AL110" s="190"/>
      <c r="AM110" s="190"/>
      <c r="AN110" s="190"/>
      <c r="AO110" s="191"/>
    </row>
    <row r="111" spans="1:41">
      <c r="A111" s="190" t="s">
        <v>1294</v>
      </c>
      <c r="B111" s="190" t="s">
        <v>888</v>
      </c>
      <c r="C111" s="191" t="s">
        <v>889</v>
      </c>
      <c r="D111" s="190" t="s">
        <v>1295</v>
      </c>
      <c r="E111" s="192">
        <v>1</v>
      </c>
      <c r="F111" s="192">
        <v>0</v>
      </c>
      <c r="G111" s="190" t="s">
        <v>89</v>
      </c>
      <c r="H111" s="190"/>
      <c r="I111" s="190">
        <v>24</v>
      </c>
      <c r="J111" s="193">
        <v>682</v>
      </c>
      <c r="K111" s="194">
        <v>28.416666666666668</v>
      </c>
      <c r="L111" s="195">
        <v>3.5190615835777126</v>
      </c>
      <c r="M111" s="195">
        <v>4</v>
      </c>
      <c r="N111" s="195">
        <v>14</v>
      </c>
      <c r="O111" s="196">
        <v>0.58333333333333337</v>
      </c>
      <c r="P111" s="195">
        <v>11.75</v>
      </c>
      <c r="Q111" s="196">
        <v>0.8392857142857143</v>
      </c>
      <c r="R111" s="197">
        <v>13.966666666666665</v>
      </c>
      <c r="S111" s="195">
        <v>223.46666666666664</v>
      </c>
      <c r="T111" s="198">
        <v>3.4916666666666663</v>
      </c>
      <c r="U111" s="198">
        <v>1</v>
      </c>
      <c r="V111" s="195">
        <v>162.63333333333333</v>
      </c>
      <c r="W111" s="193">
        <v>44</v>
      </c>
      <c r="X111" s="196">
        <v>0.48958333333333331</v>
      </c>
      <c r="Y111" s="201">
        <v>24.062805474095796</v>
      </c>
      <c r="Z111" s="202">
        <v>0</v>
      </c>
      <c r="AA111" s="199">
        <v>34.019140409065777</v>
      </c>
      <c r="AB111" s="199">
        <v>164.10833333333332</v>
      </c>
      <c r="AC111" s="200">
        <v>4.1557913979586658</v>
      </c>
      <c r="AD111" s="192">
        <v>0</v>
      </c>
      <c r="AE111" s="192" t="s">
        <v>352</v>
      </c>
      <c r="AF111" s="190" t="s">
        <v>1233</v>
      </c>
      <c r="AG111" s="190"/>
      <c r="AH111" s="190"/>
      <c r="AI111" s="190"/>
      <c r="AJ111" s="190"/>
      <c r="AK111" s="190"/>
      <c r="AL111" s="190"/>
      <c r="AM111" s="190"/>
      <c r="AN111" s="190"/>
      <c r="AO111" s="191"/>
    </row>
    <row r="112" spans="1:41">
      <c r="A112" s="190" t="s">
        <v>906</v>
      </c>
      <c r="B112" s="190" t="s">
        <v>906</v>
      </c>
      <c r="C112" s="191" t="s">
        <v>907</v>
      </c>
      <c r="D112" s="190"/>
      <c r="E112" s="192">
        <v>1</v>
      </c>
      <c r="F112" s="192">
        <v>0</v>
      </c>
      <c r="G112" s="190"/>
      <c r="H112" s="190"/>
      <c r="I112" s="190"/>
      <c r="J112" s="193"/>
      <c r="K112" s="194"/>
      <c r="L112" s="195"/>
      <c r="M112" s="195">
        <v>1</v>
      </c>
      <c r="N112" s="195">
        <v>4</v>
      </c>
      <c r="O112" s="196"/>
      <c r="P112" s="195">
        <v>4</v>
      </c>
      <c r="Q112" s="196"/>
      <c r="R112" s="197">
        <v>2</v>
      </c>
      <c r="S112" s="195">
        <v>32</v>
      </c>
      <c r="T112" s="198">
        <v>2</v>
      </c>
      <c r="U112" s="198">
        <v>1</v>
      </c>
      <c r="V112" s="195">
        <v>8</v>
      </c>
      <c r="W112" s="193">
        <v>8</v>
      </c>
      <c r="X112" s="196"/>
      <c r="Y112" s="201"/>
      <c r="Z112" s="202">
        <v>0</v>
      </c>
      <c r="AA112" s="199"/>
      <c r="AB112" s="199"/>
      <c r="AC112" s="200"/>
      <c r="AD112" s="192"/>
      <c r="AE112" s="192"/>
      <c r="AF112" s="190"/>
      <c r="AG112" s="190"/>
      <c r="AH112" s="190"/>
      <c r="AI112" s="190"/>
      <c r="AJ112" s="190"/>
      <c r="AK112" s="190"/>
      <c r="AL112" s="190"/>
      <c r="AM112" s="190"/>
      <c r="AN112" s="190"/>
      <c r="AO112" s="191"/>
    </row>
    <row r="113" spans="1:41">
      <c r="A113" s="190" t="s">
        <v>1299</v>
      </c>
      <c r="B113" s="190" t="s">
        <v>906</v>
      </c>
      <c r="C113" s="191" t="s">
        <v>907</v>
      </c>
      <c r="D113" s="190" t="s">
        <v>1300</v>
      </c>
      <c r="E113" s="192">
        <v>1</v>
      </c>
      <c r="F113" s="192">
        <v>0</v>
      </c>
      <c r="G113" s="190" t="s">
        <v>97</v>
      </c>
      <c r="H113" s="190"/>
      <c r="I113" s="190">
        <v>12</v>
      </c>
      <c r="J113" s="193">
        <v>244</v>
      </c>
      <c r="K113" s="194">
        <v>20.333333333333332</v>
      </c>
      <c r="L113" s="195">
        <v>4.918032786885246</v>
      </c>
      <c r="M113" s="195">
        <v>2</v>
      </c>
      <c r="N113" s="195">
        <v>12</v>
      </c>
      <c r="O113" s="196">
        <v>1</v>
      </c>
      <c r="P113" s="195">
        <v>4.5</v>
      </c>
      <c r="Q113" s="196">
        <v>0.375</v>
      </c>
      <c r="R113" s="197">
        <v>5.1666666666666661</v>
      </c>
      <c r="S113" s="195">
        <v>82.666666666666657</v>
      </c>
      <c r="T113" s="198">
        <v>2.583333333333333</v>
      </c>
      <c r="U113" s="198">
        <v>1</v>
      </c>
      <c r="V113" s="195">
        <v>23.666666666666664</v>
      </c>
      <c r="W113" s="193">
        <v>19</v>
      </c>
      <c r="X113" s="196">
        <v>0.375</v>
      </c>
      <c r="Y113" s="201">
        <v>9.5286885245901622</v>
      </c>
      <c r="Z113" s="202">
        <v>0</v>
      </c>
      <c r="AA113" s="199">
        <v>9.6393034825870636</v>
      </c>
      <c r="AB113" s="199">
        <v>23.249999999999996</v>
      </c>
      <c r="AC113" s="200">
        <v>10.49462365591398</v>
      </c>
      <c r="AD113" s="192">
        <v>0</v>
      </c>
      <c r="AE113" s="192" t="s">
        <v>352</v>
      </c>
      <c r="AF113" s="190" t="s">
        <v>920</v>
      </c>
      <c r="AG113" s="190"/>
      <c r="AH113" s="190"/>
      <c r="AI113" s="190"/>
      <c r="AJ113" s="190"/>
      <c r="AK113" s="190"/>
      <c r="AL113" s="190"/>
      <c r="AM113" s="190"/>
      <c r="AN113" s="190"/>
      <c r="AO113" s="191"/>
    </row>
    <row r="114" spans="1:41">
      <c r="A114" s="190" t="s">
        <v>1301</v>
      </c>
      <c r="B114" s="190" t="s">
        <v>906</v>
      </c>
      <c r="C114" s="191" t="s">
        <v>907</v>
      </c>
      <c r="D114" s="190" t="s">
        <v>1302</v>
      </c>
      <c r="E114" s="192">
        <v>1</v>
      </c>
      <c r="F114" s="192">
        <v>0</v>
      </c>
      <c r="G114" s="190"/>
      <c r="H114" s="190"/>
      <c r="I114" s="190">
        <v>50</v>
      </c>
      <c r="J114" s="193">
        <v>310</v>
      </c>
      <c r="K114" s="194">
        <v>6.2</v>
      </c>
      <c r="L114" s="195">
        <v>16.129032258064516</v>
      </c>
      <c r="M114" s="195">
        <v>1</v>
      </c>
      <c r="N114" s="195"/>
      <c r="O114" s="196"/>
      <c r="P114" s="195">
        <v>23</v>
      </c>
      <c r="Q114" s="196"/>
      <c r="R114" s="197">
        <v>2.9999999999999996</v>
      </c>
      <c r="S114" s="195">
        <v>47.999999999999993</v>
      </c>
      <c r="T114" s="198">
        <v>2.9999999999999996</v>
      </c>
      <c r="U114" s="198">
        <v>2</v>
      </c>
      <c r="V114" s="195">
        <v>68.999999999999986</v>
      </c>
      <c r="W114" s="193">
        <v>34.5</v>
      </c>
      <c r="X114" s="196">
        <v>0.46</v>
      </c>
      <c r="Y114" s="201">
        <v>22.258064516129028</v>
      </c>
      <c r="Z114" s="202">
        <v>0</v>
      </c>
      <c r="AA114" s="199">
        <v>6.8656716417910433</v>
      </c>
      <c r="AB114" s="199">
        <v>68.999999999999986</v>
      </c>
      <c r="AC114" s="200">
        <v>4.4927536231884071</v>
      </c>
      <c r="AD114" s="192">
        <v>0</v>
      </c>
      <c r="AE114" s="192"/>
      <c r="AF114" s="190" t="s">
        <v>920</v>
      </c>
      <c r="AG114" s="190"/>
      <c r="AH114" s="190"/>
      <c r="AI114" s="190"/>
      <c r="AJ114" s="190"/>
      <c r="AK114" s="190"/>
      <c r="AL114" s="190"/>
      <c r="AM114" s="190"/>
      <c r="AN114" s="190"/>
      <c r="AO114" s="191"/>
    </row>
    <row r="115" spans="1:41">
      <c r="A115" s="190" t="s">
        <v>1303</v>
      </c>
      <c r="B115" s="190" t="s">
        <v>906</v>
      </c>
      <c r="C115" s="191" t="s">
        <v>907</v>
      </c>
      <c r="D115" s="190" t="s">
        <v>1304</v>
      </c>
      <c r="E115" s="192">
        <v>1</v>
      </c>
      <c r="F115" s="192">
        <v>0</v>
      </c>
      <c r="G115" s="190" t="s">
        <v>97</v>
      </c>
      <c r="H115" s="190"/>
      <c r="I115" s="190">
        <v>50</v>
      </c>
      <c r="J115" s="193">
        <v>370</v>
      </c>
      <c r="K115" s="194">
        <v>7.4</v>
      </c>
      <c r="L115" s="195">
        <v>13.513513513513514</v>
      </c>
      <c r="M115" s="195">
        <v>4</v>
      </c>
      <c r="N115" s="195">
        <v>14</v>
      </c>
      <c r="O115" s="196">
        <v>0.28000000000000003</v>
      </c>
      <c r="P115" s="195">
        <v>12.5</v>
      </c>
      <c r="Q115" s="196">
        <v>0.8928571428571429</v>
      </c>
      <c r="R115" s="197">
        <v>10.4</v>
      </c>
      <c r="S115" s="195">
        <v>166.4</v>
      </c>
      <c r="T115" s="198">
        <v>2.6</v>
      </c>
      <c r="U115" s="198">
        <v>1.25</v>
      </c>
      <c r="V115" s="195">
        <v>139</v>
      </c>
      <c r="W115" s="193">
        <v>71.5</v>
      </c>
      <c r="X115" s="196">
        <v>0.25</v>
      </c>
      <c r="Y115" s="201">
        <v>35.135135135135137</v>
      </c>
      <c r="Z115" s="202">
        <v>0</v>
      </c>
      <c r="AA115" s="199">
        <v>12.935323383084576</v>
      </c>
      <c r="AB115" s="199">
        <v>130</v>
      </c>
      <c r="AC115" s="200">
        <v>2.8461538461538463</v>
      </c>
      <c r="AD115" s="192">
        <v>0</v>
      </c>
      <c r="AE115" s="192"/>
      <c r="AF115" s="190" t="s">
        <v>920</v>
      </c>
      <c r="AG115" s="190"/>
      <c r="AH115" s="190"/>
      <c r="AI115" s="190"/>
      <c r="AJ115" s="190"/>
      <c r="AK115" s="190"/>
      <c r="AL115" s="190"/>
      <c r="AM115" s="190"/>
      <c r="AN115" s="190"/>
      <c r="AO115" s="191" t="s">
        <v>1305</v>
      </c>
    </row>
    <row r="116" spans="1:41">
      <c r="A116" s="190" t="s">
        <v>1306</v>
      </c>
      <c r="B116" s="190" t="s">
        <v>906</v>
      </c>
      <c r="C116" s="191" t="s">
        <v>907</v>
      </c>
      <c r="D116" s="190" t="s">
        <v>1307</v>
      </c>
      <c r="E116" s="192">
        <v>1</v>
      </c>
      <c r="F116" s="192">
        <v>0</v>
      </c>
      <c r="G116" s="190"/>
      <c r="H116" s="190"/>
      <c r="I116" s="190">
        <v>25</v>
      </c>
      <c r="J116" s="193">
        <v>513</v>
      </c>
      <c r="K116" s="194">
        <v>20.52</v>
      </c>
      <c r="L116" s="195">
        <v>4.8732943469785575</v>
      </c>
      <c r="M116" s="195">
        <v>4</v>
      </c>
      <c r="N116" s="195">
        <v>12.5</v>
      </c>
      <c r="O116" s="196">
        <v>0.5</v>
      </c>
      <c r="P116" s="195">
        <v>16.5</v>
      </c>
      <c r="Q116" s="196">
        <v>1.32</v>
      </c>
      <c r="R116" s="197">
        <v>8</v>
      </c>
      <c r="S116" s="195">
        <v>128</v>
      </c>
      <c r="T116" s="198">
        <v>2</v>
      </c>
      <c r="U116" s="198">
        <v>1</v>
      </c>
      <c r="V116" s="195">
        <v>132</v>
      </c>
      <c r="W116" s="193">
        <v>0</v>
      </c>
      <c r="X116" s="196">
        <v>0.66</v>
      </c>
      <c r="Y116" s="201">
        <v>25.730994152046783</v>
      </c>
      <c r="Z116" s="202">
        <v>0</v>
      </c>
      <c r="AA116" s="199">
        <v>26.268656716417908</v>
      </c>
      <c r="AB116" s="199">
        <v>132</v>
      </c>
      <c r="AC116" s="200">
        <v>3.8863636363636362</v>
      </c>
      <c r="AD116" s="192">
        <v>0</v>
      </c>
      <c r="AE116" s="192"/>
      <c r="AF116" s="190" t="s">
        <v>920</v>
      </c>
      <c r="AG116" s="190"/>
      <c r="AH116" s="190"/>
      <c r="AI116" s="190"/>
      <c r="AJ116" s="190"/>
      <c r="AK116" s="190"/>
      <c r="AL116" s="190"/>
      <c r="AM116" s="190"/>
      <c r="AN116" s="190"/>
      <c r="AO116" s="191" t="s">
        <v>1308</v>
      </c>
    </row>
    <row r="117" spans="1:41">
      <c r="A117" s="190" t="s">
        <v>1309</v>
      </c>
      <c r="B117" s="190" t="s">
        <v>906</v>
      </c>
      <c r="C117" s="191" t="s">
        <v>907</v>
      </c>
      <c r="D117" s="190" t="s">
        <v>1310</v>
      </c>
      <c r="E117" s="192">
        <v>1</v>
      </c>
      <c r="F117" s="192">
        <v>0</v>
      </c>
      <c r="G117" s="190" t="s">
        <v>93</v>
      </c>
      <c r="H117" s="190" t="s">
        <v>108</v>
      </c>
      <c r="I117" s="190">
        <v>24</v>
      </c>
      <c r="J117" s="193">
        <v>886</v>
      </c>
      <c r="K117" s="194">
        <v>36.916666666666664</v>
      </c>
      <c r="L117" s="195">
        <v>2.7088036117381491</v>
      </c>
      <c r="M117" s="195">
        <v>8</v>
      </c>
      <c r="N117" s="195">
        <v>20</v>
      </c>
      <c r="O117" s="196">
        <v>0.83333333333333337</v>
      </c>
      <c r="P117" s="195">
        <v>12.625</v>
      </c>
      <c r="Q117" s="196">
        <v>0.63124999999999998</v>
      </c>
      <c r="R117" s="197">
        <v>16</v>
      </c>
      <c r="S117" s="195">
        <v>256</v>
      </c>
      <c r="T117" s="198">
        <v>2</v>
      </c>
      <c r="U117" s="198">
        <v>1</v>
      </c>
      <c r="V117" s="195">
        <v>202</v>
      </c>
      <c r="W117" s="193">
        <v>101</v>
      </c>
      <c r="X117" s="196">
        <v>0.52604166666666663</v>
      </c>
      <c r="Y117" s="201">
        <v>22.799097065462753</v>
      </c>
      <c r="Z117" s="202">
        <v>0</v>
      </c>
      <c r="AA117" s="199">
        <v>41.873963515754561</v>
      </c>
      <c r="AB117" s="199">
        <v>202</v>
      </c>
      <c r="AC117" s="200">
        <v>4.3861386138613865</v>
      </c>
      <c r="AD117" s="192">
        <v>0</v>
      </c>
      <c r="AE117" s="192" t="s">
        <v>352</v>
      </c>
      <c r="AF117" s="190" t="s">
        <v>880</v>
      </c>
      <c r="AG117" s="190"/>
      <c r="AH117" s="190"/>
      <c r="AI117" s="190"/>
      <c r="AJ117" s="190"/>
      <c r="AK117" s="190"/>
      <c r="AL117" s="190"/>
      <c r="AM117" s="190"/>
      <c r="AN117" s="190"/>
      <c r="AO117" s="191"/>
    </row>
    <row r="118" spans="1:41">
      <c r="A118" s="190" t="s">
        <v>1311</v>
      </c>
      <c r="B118" s="190" t="s">
        <v>906</v>
      </c>
      <c r="C118" s="191" t="s">
        <v>907</v>
      </c>
      <c r="D118" s="190" t="s">
        <v>1312</v>
      </c>
      <c r="E118" s="192">
        <v>1</v>
      </c>
      <c r="F118" s="192">
        <v>0</v>
      </c>
      <c r="G118" s="190" t="s">
        <v>97</v>
      </c>
      <c r="H118" s="190"/>
      <c r="I118" s="190">
        <v>50</v>
      </c>
      <c r="J118" s="193">
        <v>870</v>
      </c>
      <c r="K118" s="194">
        <v>17.399999999999999</v>
      </c>
      <c r="L118" s="195">
        <v>5.7471264367816088</v>
      </c>
      <c r="M118" s="195">
        <v>4</v>
      </c>
      <c r="N118" s="195">
        <v>16</v>
      </c>
      <c r="O118" s="196">
        <v>0.32</v>
      </c>
      <c r="P118" s="195">
        <v>12.5</v>
      </c>
      <c r="Q118" s="196">
        <v>0.78125</v>
      </c>
      <c r="R118" s="197">
        <v>8.0833333333333339</v>
      </c>
      <c r="S118" s="195">
        <v>129.33333333333334</v>
      </c>
      <c r="T118" s="198">
        <v>2.0208333333333335</v>
      </c>
      <c r="U118" s="198">
        <v>1</v>
      </c>
      <c r="V118" s="195">
        <v>109.25</v>
      </c>
      <c r="W118" s="193">
        <v>108</v>
      </c>
      <c r="X118" s="196">
        <v>0.25</v>
      </c>
      <c r="Y118" s="201">
        <v>11.613984674329503</v>
      </c>
      <c r="Z118" s="202">
        <v>0</v>
      </c>
      <c r="AA118" s="199">
        <v>10.053897180762853</v>
      </c>
      <c r="AB118" s="199">
        <v>101.04166666666667</v>
      </c>
      <c r="AC118" s="200">
        <v>8.6103092783505151</v>
      </c>
      <c r="AD118" s="192">
        <v>0</v>
      </c>
      <c r="AE118" s="192"/>
      <c r="AF118" s="190" t="s">
        <v>920</v>
      </c>
      <c r="AG118" s="190"/>
      <c r="AH118" s="190"/>
      <c r="AI118" s="190"/>
      <c r="AJ118" s="190"/>
      <c r="AK118" s="190"/>
      <c r="AL118" s="190"/>
      <c r="AM118" s="190"/>
      <c r="AN118" s="190"/>
      <c r="AO118" s="191" t="s">
        <v>1313</v>
      </c>
    </row>
    <row r="119" spans="1:41">
      <c r="A119" s="190" t="s">
        <v>1314</v>
      </c>
      <c r="B119" s="190" t="s">
        <v>906</v>
      </c>
      <c r="C119" s="191" t="s">
        <v>907</v>
      </c>
      <c r="D119" s="190" t="s">
        <v>1315</v>
      </c>
      <c r="E119" s="192">
        <v>1</v>
      </c>
      <c r="F119" s="192">
        <v>0</v>
      </c>
      <c r="G119" s="190"/>
      <c r="H119" s="190"/>
      <c r="I119" s="190">
        <v>20</v>
      </c>
      <c r="J119" s="193">
        <v>623</v>
      </c>
      <c r="K119" s="194">
        <v>31.15</v>
      </c>
      <c r="L119" s="195">
        <v>3.2102728731942216</v>
      </c>
      <c r="M119" s="195">
        <v>2</v>
      </c>
      <c r="N119" s="195">
        <v>20</v>
      </c>
      <c r="O119" s="196">
        <v>1</v>
      </c>
      <c r="P119" s="195">
        <v>14.5</v>
      </c>
      <c r="Q119" s="196">
        <v>0.72499999999999998</v>
      </c>
      <c r="R119" s="197">
        <v>4.0833333333333339</v>
      </c>
      <c r="S119" s="195">
        <v>65.333333333333343</v>
      </c>
      <c r="T119" s="198">
        <v>2.041666666666667</v>
      </c>
      <c r="U119" s="198">
        <v>1</v>
      </c>
      <c r="V119" s="195">
        <v>59.583333333333336</v>
      </c>
      <c r="W119" s="193">
        <v>0</v>
      </c>
      <c r="X119" s="196">
        <v>0.72499999999999998</v>
      </c>
      <c r="Y119" s="201">
        <v>9.5037453183520615</v>
      </c>
      <c r="Z119" s="202">
        <v>0</v>
      </c>
      <c r="AA119" s="199">
        <v>14.728441127694859</v>
      </c>
      <c r="AB119" s="199">
        <v>59.208333333333343</v>
      </c>
      <c r="AC119" s="200">
        <v>10.522167487684728</v>
      </c>
      <c r="AD119" s="192">
        <v>0</v>
      </c>
      <c r="AE119" s="192"/>
      <c r="AF119" s="190" t="s">
        <v>920</v>
      </c>
      <c r="AG119" s="190"/>
      <c r="AH119" s="190"/>
      <c r="AI119" s="190"/>
      <c r="AJ119" s="190"/>
      <c r="AK119" s="190"/>
      <c r="AL119" s="190"/>
      <c r="AM119" s="190"/>
      <c r="AN119" s="190"/>
      <c r="AO119" s="191"/>
    </row>
    <row r="120" spans="1:41">
      <c r="A120" s="190" t="s">
        <v>1316</v>
      </c>
      <c r="B120" s="190" t="s">
        <v>956</v>
      </c>
      <c r="C120" s="191" t="s">
        <v>957</v>
      </c>
      <c r="D120" s="190" t="s">
        <v>1317</v>
      </c>
      <c r="E120" s="192">
        <v>1</v>
      </c>
      <c r="F120" s="192">
        <v>0</v>
      </c>
      <c r="G120" s="190" t="s">
        <v>89</v>
      </c>
      <c r="H120" s="190" t="s">
        <v>72</v>
      </c>
      <c r="I120" s="190">
        <v>500</v>
      </c>
      <c r="J120" s="193"/>
      <c r="K120" s="194"/>
      <c r="L120" s="195"/>
      <c r="M120" s="195">
        <v>1</v>
      </c>
      <c r="N120" s="195">
        <v>450</v>
      </c>
      <c r="O120" s="196">
        <v>0.9</v>
      </c>
      <c r="P120" s="195">
        <v>346</v>
      </c>
      <c r="Q120" s="196">
        <v>0.76888888888888884</v>
      </c>
      <c r="R120" s="197">
        <v>2.9999999999999996</v>
      </c>
      <c r="S120" s="195">
        <v>47.999999999999993</v>
      </c>
      <c r="T120" s="198">
        <v>2.9999999999999996</v>
      </c>
      <c r="U120" s="198">
        <v>2</v>
      </c>
      <c r="V120" s="195">
        <v>1037.9999999999998</v>
      </c>
      <c r="W120" s="193">
        <v>1038</v>
      </c>
      <c r="X120" s="196">
        <v>0.69199999999999995</v>
      </c>
      <c r="Y120" s="201"/>
      <c r="Z120" s="202">
        <v>0</v>
      </c>
      <c r="AA120" s="199">
        <v>10.328358208955221</v>
      </c>
      <c r="AB120" s="199">
        <v>1037.9999999999998</v>
      </c>
      <c r="AC120" s="200"/>
      <c r="AD120" s="192">
        <v>0</v>
      </c>
      <c r="AE120" s="192" t="s">
        <v>352</v>
      </c>
      <c r="AF120" s="190" t="s">
        <v>956</v>
      </c>
      <c r="AG120" s="190"/>
      <c r="AH120" s="190"/>
      <c r="AI120" s="190"/>
      <c r="AJ120" s="190"/>
      <c r="AK120" s="190"/>
      <c r="AL120" s="190"/>
      <c r="AM120" s="190"/>
      <c r="AN120" s="190"/>
      <c r="AO120" s="191"/>
    </row>
    <row r="121" spans="1:41">
      <c r="A121" s="190" t="s">
        <v>1318</v>
      </c>
      <c r="B121" s="190" t="s">
        <v>956</v>
      </c>
      <c r="C121" s="191" t="s">
        <v>957</v>
      </c>
      <c r="D121" s="190" t="s">
        <v>1319</v>
      </c>
      <c r="E121" s="192">
        <v>1</v>
      </c>
      <c r="F121" s="192">
        <v>0</v>
      </c>
      <c r="G121" s="190" t="s">
        <v>89</v>
      </c>
      <c r="H121" s="190"/>
      <c r="I121" s="190">
        <v>14</v>
      </c>
      <c r="J121" s="193">
        <v>265</v>
      </c>
      <c r="K121" s="194">
        <v>18.928571428571427</v>
      </c>
      <c r="L121" s="195">
        <v>5.283018867924528</v>
      </c>
      <c r="M121" s="195">
        <v>6</v>
      </c>
      <c r="N121" s="195">
        <v>10.333333333333334</v>
      </c>
      <c r="O121" s="196">
        <v>0.73809523809523814</v>
      </c>
      <c r="P121" s="195">
        <v>9.1666666666666661</v>
      </c>
      <c r="Q121" s="196">
        <v>0.88709677419354827</v>
      </c>
      <c r="R121" s="197">
        <v>13.526666666666666</v>
      </c>
      <c r="S121" s="195">
        <v>216.42666666666665</v>
      </c>
      <c r="T121" s="198">
        <v>2.2544444444444443</v>
      </c>
      <c r="U121" s="198">
        <v>1.3333333333333333</v>
      </c>
      <c r="V121" s="195">
        <v>126.12666666666667</v>
      </c>
      <c r="W121" s="193">
        <v>121</v>
      </c>
      <c r="X121" s="196">
        <v>0.65476190476190477</v>
      </c>
      <c r="Y121" s="201">
        <v>46.790356394129979</v>
      </c>
      <c r="Z121" s="202">
        <v>0</v>
      </c>
      <c r="AA121" s="199">
        <v>44.063413093263833</v>
      </c>
      <c r="AB121" s="199">
        <v>123.99444444444444</v>
      </c>
      <c r="AC121" s="200">
        <v>2.1371925265468885</v>
      </c>
      <c r="AD121" s="192">
        <v>0</v>
      </c>
      <c r="AE121" s="192" t="s">
        <v>352</v>
      </c>
      <c r="AF121" s="190" t="s">
        <v>959</v>
      </c>
      <c r="AG121" s="190"/>
      <c r="AH121" s="190"/>
      <c r="AI121" s="190"/>
      <c r="AJ121" s="190"/>
      <c r="AK121" s="190"/>
      <c r="AL121" s="190"/>
      <c r="AM121" s="190"/>
      <c r="AN121" s="190"/>
      <c r="AO121" s="191"/>
    </row>
    <row r="122" spans="1:41">
      <c r="A122" s="190" t="s">
        <v>1320</v>
      </c>
      <c r="B122" s="190" t="s">
        <v>956</v>
      </c>
      <c r="C122" s="191" t="s">
        <v>957</v>
      </c>
      <c r="D122" s="190" t="s">
        <v>1321</v>
      </c>
      <c r="E122" s="192">
        <v>1</v>
      </c>
      <c r="F122" s="192">
        <v>0</v>
      </c>
      <c r="G122" s="190"/>
      <c r="H122" s="190"/>
      <c r="I122" s="190">
        <v>30</v>
      </c>
      <c r="J122" s="193"/>
      <c r="K122" s="194"/>
      <c r="L122" s="195"/>
      <c r="M122" s="195">
        <v>4</v>
      </c>
      <c r="N122" s="195">
        <v>16.666666666666668</v>
      </c>
      <c r="O122" s="196">
        <v>0.55555555555555558</v>
      </c>
      <c r="P122" s="195">
        <v>13.5</v>
      </c>
      <c r="Q122" s="196">
        <v>0.80999999999999994</v>
      </c>
      <c r="R122" s="197">
        <v>7.7666666666666666</v>
      </c>
      <c r="S122" s="195">
        <v>124.26666666666667</v>
      </c>
      <c r="T122" s="198">
        <v>1.9416666666666667</v>
      </c>
      <c r="U122" s="198">
        <v>1</v>
      </c>
      <c r="V122" s="195">
        <v>112.73333333333333</v>
      </c>
      <c r="W122" s="193">
        <v>86</v>
      </c>
      <c r="X122" s="196">
        <v>0.45</v>
      </c>
      <c r="Y122" s="201"/>
      <c r="Z122" s="202">
        <v>0</v>
      </c>
      <c r="AA122" s="199">
        <v>17.388059701492537</v>
      </c>
      <c r="AB122" s="199">
        <v>104.85000000000001</v>
      </c>
      <c r="AC122" s="200"/>
      <c r="AD122" s="192">
        <v>0</v>
      </c>
      <c r="AE122" s="192" t="s">
        <v>352</v>
      </c>
      <c r="AF122" s="190" t="s">
        <v>959</v>
      </c>
      <c r="AG122" s="190"/>
      <c r="AH122" s="190"/>
      <c r="AI122" s="190"/>
      <c r="AJ122" s="190"/>
      <c r="AK122" s="190"/>
      <c r="AL122" s="190"/>
      <c r="AM122" s="190"/>
      <c r="AN122" s="190"/>
      <c r="AO122" s="191" t="s">
        <v>1322</v>
      </c>
    </row>
    <row r="123" spans="1:41">
      <c r="A123" s="190" t="s">
        <v>1323</v>
      </c>
      <c r="B123" s="190" t="s">
        <v>956</v>
      </c>
      <c r="C123" s="191" t="s">
        <v>957</v>
      </c>
      <c r="D123" s="190" t="s">
        <v>1324</v>
      </c>
      <c r="E123" s="192">
        <v>1</v>
      </c>
      <c r="F123" s="192">
        <v>0</v>
      </c>
      <c r="G123" s="190" t="s">
        <v>89</v>
      </c>
      <c r="H123" s="190"/>
      <c r="I123" s="190">
        <v>12</v>
      </c>
      <c r="J123" s="193"/>
      <c r="K123" s="194"/>
      <c r="L123" s="195"/>
      <c r="M123" s="195">
        <v>2</v>
      </c>
      <c r="N123" s="195">
        <v>9</v>
      </c>
      <c r="O123" s="196">
        <v>0.75</v>
      </c>
      <c r="P123" s="195">
        <v>4.5</v>
      </c>
      <c r="Q123" s="196">
        <v>0.5</v>
      </c>
      <c r="R123" s="197">
        <v>5</v>
      </c>
      <c r="S123" s="195">
        <v>80</v>
      </c>
      <c r="T123" s="198">
        <v>2.5</v>
      </c>
      <c r="U123" s="198">
        <v>2.5</v>
      </c>
      <c r="V123" s="195">
        <v>23.999999999999996</v>
      </c>
      <c r="W123" s="193">
        <v>24</v>
      </c>
      <c r="X123" s="196">
        <v>0.375</v>
      </c>
      <c r="Y123" s="201"/>
      <c r="Z123" s="202">
        <v>0</v>
      </c>
      <c r="AA123" s="199">
        <v>9.3283582089552226</v>
      </c>
      <c r="AB123" s="199">
        <v>22.5</v>
      </c>
      <c r="AC123" s="200"/>
      <c r="AD123" s="192">
        <v>0</v>
      </c>
      <c r="AE123" s="192"/>
      <c r="AF123" s="190" t="s">
        <v>956</v>
      </c>
      <c r="AG123" s="190"/>
      <c r="AH123" s="190"/>
      <c r="AI123" s="190"/>
      <c r="AJ123" s="190"/>
      <c r="AK123" s="190"/>
      <c r="AL123" s="190"/>
      <c r="AM123" s="190"/>
      <c r="AN123" s="190"/>
      <c r="AO123" s="191"/>
    </row>
    <row r="124" spans="1:41">
      <c r="A124" s="190" t="s">
        <v>1329</v>
      </c>
      <c r="B124" s="190" t="s">
        <v>956</v>
      </c>
      <c r="C124" s="191" t="s">
        <v>957</v>
      </c>
      <c r="D124" s="190" t="s">
        <v>1330</v>
      </c>
      <c r="E124" s="192">
        <v>1</v>
      </c>
      <c r="F124" s="192">
        <v>0</v>
      </c>
      <c r="G124" s="190"/>
      <c r="H124" s="190"/>
      <c r="I124" s="190">
        <v>15</v>
      </c>
      <c r="J124" s="193"/>
      <c r="K124" s="194"/>
      <c r="L124" s="195"/>
      <c r="M124" s="195">
        <v>2</v>
      </c>
      <c r="N124" s="195">
        <v>12</v>
      </c>
      <c r="O124" s="196">
        <v>0.8</v>
      </c>
      <c r="P124" s="195">
        <v>12</v>
      </c>
      <c r="Q124" s="196">
        <v>1</v>
      </c>
      <c r="R124" s="197">
        <v>6.4</v>
      </c>
      <c r="S124" s="195">
        <v>102.4</v>
      </c>
      <c r="T124" s="198">
        <v>3.2</v>
      </c>
      <c r="U124" s="198">
        <v>2</v>
      </c>
      <c r="V124" s="195">
        <v>76.800000000000011</v>
      </c>
      <c r="W124" s="193">
        <v>60</v>
      </c>
      <c r="X124" s="196">
        <v>0.8</v>
      </c>
      <c r="Y124" s="201"/>
      <c r="Z124" s="202">
        <v>0</v>
      </c>
      <c r="AA124" s="199">
        <v>25.472636815920399</v>
      </c>
      <c r="AB124" s="199">
        <v>76.800000000000011</v>
      </c>
      <c r="AC124" s="200"/>
      <c r="AD124" s="192">
        <v>0</v>
      </c>
      <c r="AE124" s="192"/>
      <c r="AF124" s="190"/>
      <c r="AG124" s="190"/>
      <c r="AH124" s="190"/>
      <c r="AI124" s="190"/>
      <c r="AJ124" s="190"/>
      <c r="AK124" s="190"/>
      <c r="AL124" s="190"/>
      <c r="AM124" s="190"/>
      <c r="AN124" s="190"/>
      <c r="AO124" s="191"/>
    </row>
    <row r="125" spans="1:41">
      <c r="A125" s="190" t="s">
        <v>966</v>
      </c>
      <c r="B125" s="190" t="s">
        <v>956</v>
      </c>
      <c r="C125" s="191" t="s">
        <v>957</v>
      </c>
      <c r="D125" s="190" t="s">
        <v>967</v>
      </c>
      <c r="E125" s="192">
        <v>1</v>
      </c>
      <c r="F125" s="192">
        <v>0</v>
      </c>
      <c r="G125" s="190" t="s">
        <v>89</v>
      </c>
      <c r="H125" s="190"/>
      <c r="I125" s="190">
        <v>26</v>
      </c>
      <c r="J125" s="193">
        <v>515</v>
      </c>
      <c r="K125" s="194">
        <v>19.807692307692307</v>
      </c>
      <c r="L125" s="195">
        <v>5.0485436893203888</v>
      </c>
      <c r="M125" s="195">
        <v>8</v>
      </c>
      <c r="N125" s="195">
        <v>17.625</v>
      </c>
      <c r="O125" s="196">
        <v>0.67788461538461542</v>
      </c>
      <c r="P125" s="195">
        <v>12.625</v>
      </c>
      <c r="Q125" s="196">
        <v>0.71631205673758869</v>
      </c>
      <c r="R125" s="197">
        <v>18.526666666666664</v>
      </c>
      <c r="S125" s="195">
        <v>296.42666666666662</v>
      </c>
      <c r="T125" s="198">
        <v>2.315833333333333</v>
      </c>
      <c r="U125" s="198">
        <v>1.875</v>
      </c>
      <c r="V125" s="195">
        <v>237.42666666666665</v>
      </c>
      <c r="W125" s="193">
        <v>206</v>
      </c>
      <c r="X125" s="196">
        <v>0.48557692307692307</v>
      </c>
      <c r="Y125" s="201">
        <v>45.417313915857598</v>
      </c>
      <c r="Z125" s="202">
        <v>0</v>
      </c>
      <c r="AA125" s="199">
        <v>44.756824850108423</v>
      </c>
      <c r="AB125" s="199">
        <v>233.89916666666662</v>
      </c>
      <c r="AC125" s="200">
        <v>2.2018034836948974</v>
      </c>
      <c r="AD125" s="192">
        <v>0</v>
      </c>
      <c r="AE125" s="192"/>
      <c r="AF125" s="190"/>
      <c r="AG125" s="190"/>
      <c r="AH125" s="190"/>
      <c r="AI125" s="190"/>
      <c r="AJ125" s="190"/>
      <c r="AK125" s="190"/>
      <c r="AL125" s="190"/>
      <c r="AM125" s="190"/>
      <c r="AN125" s="190"/>
      <c r="AO125" s="191"/>
    </row>
    <row r="126" spans="1:41">
      <c r="A126" s="190" t="s">
        <v>968</v>
      </c>
      <c r="B126" s="190" t="s">
        <v>956</v>
      </c>
      <c r="C126" s="191" t="s">
        <v>957</v>
      </c>
      <c r="D126" s="190" t="s">
        <v>969</v>
      </c>
      <c r="E126" s="192">
        <v>1</v>
      </c>
      <c r="F126" s="192">
        <v>0</v>
      </c>
      <c r="G126" s="190" t="s">
        <v>89</v>
      </c>
      <c r="H126" s="190"/>
      <c r="I126" s="190">
        <v>23</v>
      </c>
      <c r="J126" s="193">
        <v>454</v>
      </c>
      <c r="K126" s="194">
        <v>19.739130434782609</v>
      </c>
      <c r="L126" s="195">
        <v>5.0660792951541849</v>
      </c>
      <c r="M126" s="195">
        <v>9</v>
      </c>
      <c r="N126" s="195">
        <v>11.222222222222221</v>
      </c>
      <c r="O126" s="196">
        <v>0.48792270531400961</v>
      </c>
      <c r="P126" s="195">
        <v>9.3333333333333339</v>
      </c>
      <c r="Q126" s="196">
        <v>0.83168316831683176</v>
      </c>
      <c r="R126" s="197">
        <v>16</v>
      </c>
      <c r="S126" s="195">
        <v>256</v>
      </c>
      <c r="T126" s="198">
        <v>1.7777777777777777</v>
      </c>
      <c r="U126" s="198">
        <v>1.7777777777777777</v>
      </c>
      <c r="V126" s="195">
        <v>160</v>
      </c>
      <c r="W126" s="193">
        <v>84</v>
      </c>
      <c r="X126" s="196">
        <v>0.40579710144927539</v>
      </c>
      <c r="Y126" s="201">
        <v>32.8928046989721</v>
      </c>
      <c r="Z126" s="202">
        <v>0</v>
      </c>
      <c r="AA126" s="199">
        <v>32.302256831783112</v>
      </c>
      <c r="AB126" s="199">
        <v>149.33333333333334</v>
      </c>
      <c r="AC126" s="200">
        <v>3.0401785714285712</v>
      </c>
      <c r="AD126" s="192">
        <v>0</v>
      </c>
      <c r="AE126" s="192" t="s">
        <v>352</v>
      </c>
      <c r="AF126" s="190" t="s">
        <v>959</v>
      </c>
      <c r="AG126" s="190"/>
      <c r="AH126" s="190"/>
      <c r="AI126" s="190"/>
      <c r="AJ126" s="190"/>
      <c r="AK126" s="190"/>
      <c r="AL126" s="190"/>
      <c r="AM126" s="190"/>
      <c r="AN126" s="190"/>
      <c r="AO126" s="191"/>
    </row>
    <row r="127" spans="1:41">
      <c r="A127" s="190" t="s">
        <v>1331</v>
      </c>
      <c r="B127" s="190" t="s">
        <v>956</v>
      </c>
      <c r="C127" s="191" t="s">
        <v>957</v>
      </c>
      <c r="D127" s="190" t="s">
        <v>1332</v>
      </c>
      <c r="E127" s="192">
        <v>1</v>
      </c>
      <c r="F127" s="192">
        <v>0</v>
      </c>
      <c r="G127" s="190" t="s">
        <v>89</v>
      </c>
      <c r="H127" s="190" t="s">
        <v>72</v>
      </c>
      <c r="I127" s="190">
        <v>34</v>
      </c>
      <c r="J127" s="193"/>
      <c r="K127" s="194"/>
      <c r="L127" s="195"/>
      <c r="M127" s="195">
        <v>3</v>
      </c>
      <c r="N127" s="195">
        <v>12</v>
      </c>
      <c r="O127" s="196">
        <v>0.35294117647058826</v>
      </c>
      <c r="P127" s="195">
        <v>13.666666666666666</v>
      </c>
      <c r="Q127" s="196">
        <v>1.1388888888888888</v>
      </c>
      <c r="R127" s="197">
        <v>8.9999999999999982</v>
      </c>
      <c r="S127" s="195">
        <v>143.99999999999997</v>
      </c>
      <c r="T127" s="198">
        <v>2.9999999999999996</v>
      </c>
      <c r="U127" s="198">
        <v>2.3333333333333335</v>
      </c>
      <c r="V127" s="195">
        <v>122.99999999999997</v>
      </c>
      <c r="W127" s="193">
        <v>81</v>
      </c>
      <c r="X127" s="196">
        <v>0.40196078431372545</v>
      </c>
      <c r="Y127" s="201"/>
      <c r="Z127" s="202">
        <v>0</v>
      </c>
      <c r="AA127" s="199">
        <v>17.998244073748896</v>
      </c>
      <c r="AB127" s="199">
        <v>122.99999999999996</v>
      </c>
      <c r="AC127" s="200"/>
      <c r="AD127" s="192">
        <v>0</v>
      </c>
      <c r="AE127" s="192" t="s">
        <v>352</v>
      </c>
      <c r="AF127" s="190" t="s">
        <v>959</v>
      </c>
      <c r="AG127" s="190" t="s">
        <v>187</v>
      </c>
      <c r="AH127" s="190" t="s">
        <v>191</v>
      </c>
      <c r="AI127" s="190" t="s">
        <v>174</v>
      </c>
      <c r="AJ127" s="190"/>
      <c r="AK127" s="190"/>
      <c r="AL127" s="190" t="s">
        <v>152</v>
      </c>
      <c r="AM127" s="190"/>
      <c r="AN127" s="190"/>
      <c r="AO127" s="191"/>
    </row>
    <row r="128" spans="1:41">
      <c r="A128" s="190" t="s">
        <v>1333</v>
      </c>
      <c r="B128" s="190" t="s">
        <v>976</v>
      </c>
      <c r="C128" s="191" t="s">
        <v>977</v>
      </c>
      <c r="D128" s="190" t="s">
        <v>832</v>
      </c>
      <c r="E128" s="192">
        <v>1</v>
      </c>
      <c r="F128" s="192">
        <v>0</v>
      </c>
      <c r="G128" s="190" t="s">
        <v>93</v>
      </c>
      <c r="H128" s="190"/>
      <c r="I128" s="190">
        <v>22</v>
      </c>
      <c r="J128" s="193">
        <v>1217</v>
      </c>
      <c r="K128" s="194">
        <v>55.31818181818182</v>
      </c>
      <c r="L128" s="195">
        <v>1.8077239112571899</v>
      </c>
      <c r="M128" s="195">
        <v>4</v>
      </c>
      <c r="N128" s="195">
        <v>22</v>
      </c>
      <c r="O128" s="196">
        <v>1</v>
      </c>
      <c r="P128" s="195">
        <v>21.75</v>
      </c>
      <c r="Q128" s="196">
        <v>0.98863636363636365</v>
      </c>
      <c r="R128" s="197">
        <v>4</v>
      </c>
      <c r="S128" s="195">
        <v>64</v>
      </c>
      <c r="T128" s="198">
        <v>1</v>
      </c>
      <c r="U128" s="198">
        <v>1</v>
      </c>
      <c r="V128" s="195">
        <v>87</v>
      </c>
      <c r="W128" s="193">
        <v>0</v>
      </c>
      <c r="X128" s="196">
        <v>0.98863636363636365</v>
      </c>
      <c r="Y128" s="201">
        <v>7.1487263763352509</v>
      </c>
      <c r="Z128" s="202">
        <v>0</v>
      </c>
      <c r="AA128" s="199">
        <v>19.674355495251017</v>
      </c>
      <c r="AB128" s="199">
        <v>87</v>
      </c>
      <c r="AC128" s="200">
        <v>13.988505747126437</v>
      </c>
      <c r="AD128" s="192">
        <v>0</v>
      </c>
      <c r="AE128" s="192"/>
      <c r="AF128" s="190" t="s">
        <v>979</v>
      </c>
      <c r="AG128" s="190"/>
      <c r="AH128" s="190"/>
      <c r="AI128" s="190"/>
      <c r="AJ128" s="190"/>
      <c r="AK128" s="190"/>
      <c r="AL128" s="190"/>
      <c r="AM128" s="190"/>
      <c r="AN128" s="190"/>
      <c r="AO128" s="191" t="s">
        <v>1334</v>
      </c>
    </row>
    <row r="129" spans="1:41">
      <c r="A129" s="190" t="s">
        <v>1335</v>
      </c>
      <c r="B129" s="190" t="s">
        <v>981</v>
      </c>
      <c r="C129" s="191" t="s">
        <v>982</v>
      </c>
      <c r="D129" s="190" t="s">
        <v>1336</v>
      </c>
      <c r="E129" s="192">
        <v>1</v>
      </c>
      <c r="F129" s="192">
        <v>0</v>
      </c>
      <c r="G129" s="190" t="s">
        <v>89</v>
      </c>
      <c r="H129" s="190" t="s">
        <v>72</v>
      </c>
      <c r="I129" s="190">
        <v>43</v>
      </c>
      <c r="J129" s="193">
        <v>864</v>
      </c>
      <c r="K129" s="194">
        <v>20.093023255813954</v>
      </c>
      <c r="L129" s="195">
        <v>4.9768518518518521</v>
      </c>
      <c r="M129" s="195">
        <v>6</v>
      </c>
      <c r="N129" s="195">
        <v>26</v>
      </c>
      <c r="O129" s="196">
        <v>0.60465116279069764</v>
      </c>
      <c r="P129" s="195">
        <v>25.333333333333332</v>
      </c>
      <c r="Q129" s="196">
        <v>0.97435897435897434</v>
      </c>
      <c r="R129" s="197">
        <v>15.999999999999998</v>
      </c>
      <c r="S129" s="195">
        <v>255.99999999999997</v>
      </c>
      <c r="T129" s="198">
        <v>2.6666666666666665</v>
      </c>
      <c r="U129" s="198">
        <v>2</v>
      </c>
      <c r="V129" s="195">
        <v>407.99999999999994</v>
      </c>
      <c r="W129" s="193">
        <v>408</v>
      </c>
      <c r="X129" s="196">
        <v>0.58914728682170536</v>
      </c>
      <c r="Y129" s="201">
        <v>46.913580246913568</v>
      </c>
      <c r="Z129" s="202">
        <v>0</v>
      </c>
      <c r="AA129" s="199">
        <v>46.897296463419323</v>
      </c>
      <c r="AB129" s="199">
        <v>405.33333333333326</v>
      </c>
      <c r="AC129" s="200">
        <v>2.1315789473684212</v>
      </c>
      <c r="AD129" s="192">
        <v>0</v>
      </c>
      <c r="AE129" s="192" t="s">
        <v>352</v>
      </c>
      <c r="AF129" s="190" t="s">
        <v>880</v>
      </c>
      <c r="AG129" s="190"/>
      <c r="AH129" s="190"/>
      <c r="AI129" s="190"/>
      <c r="AJ129" s="190"/>
      <c r="AK129" s="190"/>
      <c r="AL129" s="190"/>
      <c r="AM129" s="190"/>
      <c r="AN129" s="190"/>
      <c r="AO129" s="191"/>
    </row>
    <row r="130" spans="1:41">
      <c r="A130" s="190" t="s">
        <v>1337</v>
      </c>
      <c r="B130" s="190" t="s">
        <v>985</v>
      </c>
      <c r="C130" s="191" t="s">
        <v>986</v>
      </c>
      <c r="D130" s="190" t="s">
        <v>1338</v>
      </c>
      <c r="E130" s="192">
        <v>1</v>
      </c>
      <c r="F130" s="192">
        <v>0</v>
      </c>
      <c r="G130" s="190" t="s">
        <v>89</v>
      </c>
      <c r="H130" s="190" t="s">
        <v>72</v>
      </c>
      <c r="I130" s="190">
        <v>24</v>
      </c>
      <c r="J130" s="193">
        <v>888</v>
      </c>
      <c r="K130" s="194">
        <v>37</v>
      </c>
      <c r="L130" s="195">
        <v>2.7027027027027026</v>
      </c>
      <c r="M130" s="195">
        <v>6</v>
      </c>
      <c r="N130" s="195">
        <v>18</v>
      </c>
      <c r="O130" s="196">
        <v>0.75</v>
      </c>
      <c r="P130" s="195">
        <v>17.833333333333332</v>
      </c>
      <c r="Q130" s="196">
        <v>0.9907407407407407</v>
      </c>
      <c r="R130" s="197">
        <v>17.999999999999996</v>
      </c>
      <c r="S130" s="195">
        <v>287.99999999999994</v>
      </c>
      <c r="T130" s="198">
        <v>2.9999999999999996</v>
      </c>
      <c r="U130" s="198">
        <v>1</v>
      </c>
      <c r="V130" s="195">
        <v>320.99999999999994</v>
      </c>
      <c r="W130" s="193">
        <v>0</v>
      </c>
      <c r="X130" s="196">
        <v>0.74305555555555547</v>
      </c>
      <c r="Y130" s="201">
        <v>36.148648648648638</v>
      </c>
      <c r="Z130" s="202">
        <v>0</v>
      </c>
      <c r="AA130" s="199">
        <v>66.542288557213908</v>
      </c>
      <c r="AB130" s="199">
        <v>320.99999999999989</v>
      </c>
      <c r="AC130" s="200">
        <v>2.7663551401869171</v>
      </c>
      <c r="AD130" s="192">
        <v>0</v>
      </c>
      <c r="AE130" s="192" t="s">
        <v>352</v>
      </c>
      <c r="AF130" s="190" t="s">
        <v>850</v>
      </c>
      <c r="AG130" s="190" t="s">
        <v>185</v>
      </c>
      <c r="AH130" s="190" t="s">
        <v>228</v>
      </c>
      <c r="AI130" s="190" t="s">
        <v>222</v>
      </c>
      <c r="AJ130" s="190" t="s">
        <v>174</v>
      </c>
      <c r="AK130" s="190"/>
      <c r="AL130" s="190"/>
      <c r="AM130" s="190"/>
      <c r="AN130" s="190"/>
      <c r="AO130" s="191" t="s">
        <v>1339</v>
      </c>
    </row>
    <row r="131" spans="1:41">
      <c r="A131" s="190" t="s">
        <v>1340</v>
      </c>
      <c r="B131" s="190" t="s">
        <v>985</v>
      </c>
      <c r="C131" s="191" t="s">
        <v>986</v>
      </c>
      <c r="D131" s="190" t="s">
        <v>1341</v>
      </c>
      <c r="E131" s="192">
        <v>1</v>
      </c>
      <c r="F131" s="192">
        <v>0</v>
      </c>
      <c r="G131" s="190" t="s">
        <v>89</v>
      </c>
      <c r="H131" s="190" t="s">
        <v>112</v>
      </c>
      <c r="I131" s="190">
        <v>24</v>
      </c>
      <c r="J131" s="193">
        <v>993</v>
      </c>
      <c r="K131" s="194">
        <v>41.375</v>
      </c>
      <c r="L131" s="195">
        <v>2.416918429003021</v>
      </c>
      <c r="M131" s="195">
        <v>2</v>
      </c>
      <c r="N131" s="195">
        <v>12</v>
      </c>
      <c r="O131" s="196">
        <v>0.5</v>
      </c>
      <c r="P131" s="195">
        <v>11.5</v>
      </c>
      <c r="Q131" s="196">
        <v>0.95833333333333337</v>
      </c>
      <c r="R131" s="197">
        <v>5.9999999999999991</v>
      </c>
      <c r="S131" s="195">
        <v>95.999999999999986</v>
      </c>
      <c r="T131" s="198">
        <v>2.9999999999999996</v>
      </c>
      <c r="U131" s="198">
        <v>1</v>
      </c>
      <c r="V131" s="195">
        <v>68.999999999999986</v>
      </c>
      <c r="W131" s="193">
        <v>0</v>
      </c>
      <c r="X131" s="196">
        <v>0.47916666666666669</v>
      </c>
      <c r="Y131" s="201">
        <v>6.9486404833836843</v>
      </c>
      <c r="Z131" s="202">
        <v>0</v>
      </c>
      <c r="AA131" s="199">
        <v>14.303482587064673</v>
      </c>
      <c r="AB131" s="199">
        <v>68.999999999999986</v>
      </c>
      <c r="AC131" s="200">
        <v>14.39130434782609</v>
      </c>
      <c r="AD131" s="192">
        <v>0</v>
      </c>
      <c r="AE131" s="192" t="s">
        <v>352</v>
      </c>
      <c r="AF131" s="190" t="s">
        <v>850</v>
      </c>
      <c r="AG131" s="190" t="s">
        <v>185</v>
      </c>
      <c r="AH131" s="190" t="s">
        <v>222</v>
      </c>
      <c r="AI131" s="190" t="s">
        <v>220</v>
      </c>
      <c r="AJ131" s="190" t="s">
        <v>174</v>
      </c>
      <c r="AK131" s="190"/>
      <c r="AL131" s="190"/>
      <c r="AM131" s="190"/>
      <c r="AN131" s="190"/>
      <c r="AO131" s="191" t="s">
        <v>1342</v>
      </c>
    </row>
    <row r="132" spans="1:41">
      <c r="A132" s="190" t="s">
        <v>1343</v>
      </c>
      <c r="B132" s="190" t="s">
        <v>985</v>
      </c>
      <c r="C132" s="191" t="s">
        <v>986</v>
      </c>
      <c r="D132" s="190" t="s">
        <v>1344</v>
      </c>
      <c r="E132" s="192">
        <v>1</v>
      </c>
      <c r="F132" s="192">
        <v>0</v>
      </c>
      <c r="G132" s="190" t="s">
        <v>93</v>
      </c>
      <c r="H132" s="190" t="s">
        <v>112</v>
      </c>
      <c r="I132" s="190">
        <v>20</v>
      </c>
      <c r="J132" s="193">
        <v>961</v>
      </c>
      <c r="K132" s="194">
        <v>48.05</v>
      </c>
      <c r="L132" s="195">
        <v>2.0811654526534857</v>
      </c>
      <c r="M132" s="195">
        <v>5</v>
      </c>
      <c r="N132" s="195">
        <v>16</v>
      </c>
      <c r="O132" s="196">
        <v>0.8</v>
      </c>
      <c r="P132" s="195">
        <v>12.2</v>
      </c>
      <c r="Q132" s="196">
        <v>0.76249999999999996</v>
      </c>
      <c r="R132" s="197">
        <v>14.999999999999998</v>
      </c>
      <c r="S132" s="195">
        <v>239.99999999999997</v>
      </c>
      <c r="T132" s="198">
        <v>2.9999999999999996</v>
      </c>
      <c r="U132" s="198">
        <v>1</v>
      </c>
      <c r="V132" s="195">
        <v>182.99999999999997</v>
      </c>
      <c r="W132" s="193">
        <v>0</v>
      </c>
      <c r="X132" s="196">
        <v>0.61</v>
      </c>
      <c r="Y132" s="201">
        <v>19.042663891779394</v>
      </c>
      <c r="Z132" s="202">
        <v>0</v>
      </c>
      <c r="AA132" s="199">
        <v>45.522388059701484</v>
      </c>
      <c r="AB132" s="199">
        <v>182.99999999999997</v>
      </c>
      <c r="AC132" s="200">
        <v>5.25136612021858</v>
      </c>
      <c r="AD132" s="192">
        <v>0</v>
      </c>
      <c r="AE132" s="192" t="s">
        <v>352</v>
      </c>
      <c r="AF132" s="190" t="s">
        <v>850</v>
      </c>
      <c r="AG132" s="190" t="s">
        <v>187</v>
      </c>
      <c r="AH132" s="190" t="s">
        <v>228</v>
      </c>
      <c r="AI132" s="190" t="s">
        <v>222</v>
      </c>
      <c r="AJ132" s="190" t="s">
        <v>220</v>
      </c>
      <c r="AK132" s="190" t="s">
        <v>174</v>
      </c>
      <c r="AL132" s="190" t="s">
        <v>142</v>
      </c>
      <c r="AM132" s="190"/>
      <c r="AN132" s="190"/>
      <c r="AO132" s="191" t="s">
        <v>1006</v>
      </c>
    </row>
    <row r="133" spans="1:41">
      <c r="A133" s="190" t="s">
        <v>1345</v>
      </c>
      <c r="B133" s="190" t="s">
        <v>985</v>
      </c>
      <c r="C133" s="191" t="s">
        <v>986</v>
      </c>
      <c r="D133" s="190" t="s">
        <v>1346</v>
      </c>
      <c r="E133" s="192">
        <v>1</v>
      </c>
      <c r="F133" s="192">
        <v>0</v>
      </c>
      <c r="G133" s="190" t="s">
        <v>89</v>
      </c>
      <c r="H133" s="190" t="s">
        <v>72</v>
      </c>
      <c r="I133" s="190">
        <v>40</v>
      </c>
      <c r="J133" s="193">
        <v>587</v>
      </c>
      <c r="K133" s="194">
        <v>14.675000000000001</v>
      </c>
      <c r="L133" s="195">
        <v>6.8143100511073254</v>
      </c>
      <c r="M133" s="195">
        <v>6</v>
      </c>
      <c r="N133" s="195">
        <v>21.166666666666668</v>
      </c>
      <c r="O133" s="196">
        <v>0.52916666666666667</v>
      </c>
      <c r="P133" s="195">
        <v>19.166666666666668</v>
      </c>
      <c r="Q133" s="196">
        <v>0.9055118110236221</v>
      </c>
      <c r="R133" s="197">
        <v>19.100000000000001</v>
      </c>
      <c r="S133" s="195">
        <v>305.60000000000002</v>
      </c>
      <c r="T133" s="198">
        <v>3.1833333333333336</v>
      </c>
      <c r="U133" s="198">
        <v>2.1666666666666665</v>
      </c>
      <c r="V133" s="195">
        <v>377.6</v>
      </c>
      <c r="W133" s="193">
        <v>353</v>
      </c>
      <c r="X133" s="196">
        <v>0.47916666666666669</v>
      </c>
      <c r="Y133" s="201">
        <v>62.365133446905176</v>
      </c>
      <c r="Z133" s="202">
        <v>0</v>
      </c>
      <c r="AA133" s="199">
        <v>45.532752902155892</v>
      </c>
      <c r="AB133" s="199">
        <v>366.08333333333337</v>
      </c>
      <c r="AC133" s="200">
        <v>1.6034600500796721</v>
      </c>
      <c r="AD133" s="192">
        <v>0</v>
      </c>
      <c r="AE133" s="192" t="s">
        <v>352</v>
      </c>
      <c r="AF133" s="190" t="s">
        <v>850</v>
      </c>
      <c r="AG133" s="190" t="s">
        <v>187</v>
      </c>
      <c r="AH133" s="190" t="s">
        <v>228</v>
      </c>
      <c r="AI133" s="190" t="s">
        <v>174</v>
      </c>
      <c r="AJ133" s="190"/>
      <c r="AK133" s="190"/>
      <c r="AL133" s="190"/>
      <c r="AM133" s="190"/>
      <c r="AN133" s="190"/>
      <c r="AO133" s="191"/>
    </row>
    <row r="134" spans="1:41">
      <c r="A134" s="190" t="s">
        <v>1347</v>
      </c>
      <c r="B134" s="190" t="s">
        <v>985</v>
      </c>
      <c r="C134" s="191" t="s">
        <v>986</v>
      </c>
      <c r="D134" s="190" t="s">
        <v>1348</v>
      </c>
      <c r="E134" s="192">
        <v>1</v>
      </c>
      <c r="F134" s="192">
        <v>0</v>
      </c>
      <c r="G134" s="190" t="s">
        <v>93</v>
      </c>
      <c r="H134" s="190"/>
      <c r="I134" s="190">
        <v>20</v>
      </c>
      <c r="J134" s="193">
        <v>1017</v>
      </c>
      <c r="K134" s="194">
        <v>50.85</v>
      </c>
      <c r="L134" s="195">
        <v>1.9665683382497541</v>
      </c>
      <c r="M134" s="195">
        <v>6</v>
      </c>
      <c r="N134" s="195">
        <v>18</v>
      </c>
      <c r="O134" s="196">
        <v>0.9</v>
      </c>
      <c r="P134" s="195">
        <v>18.166666666666668</v>
      </c>
      <c r="Q134" s="196">
        <v>1.0092592592592593</v>
      </c>
      <c r="R134" s="197">
        <v>12.999999999999998</v>
      </c>
      <c r="S134" s="195">
        <v>207.99999999999997</v>
      </c>
      <c r="T134" s="198">
        <v>2.1666666666666665</v>
      </c>
      <c r="U134" s="198">
        <v>1</v>
      </c>
      <c r="V134" s="195">
        <v>236.16666666666666</v>
      </c>
      <c r="W134" s="193">
        <v>0</v>
      </c>
      <c r="X134" s="196">
        <v>0.90833333333333344</v>
      </c>
      <c r="Y134" s="201">
        <v>23.221894460832512</v>
      </c>
      <c r="Z134" s="202">
        <v>0</v>
      </c>
      <c r="AA134" s="199">
        <v>58.747927031509114</v>
      </c>
      <c r="AB134" s="199">
        <v>236.16666666666666</v>
      </c>
      <c r="AC134" s="200">
        <v>4.3062808750882144</v>
      </c>
      <c r="AD134" s="192">
        <v>0</v>
      </c>
      <c r="AE134" s="192" t="s">
        <v>352</v>
      </c>
      <c r="AF134" s="190" t="s">
        <v>850</v>
      </c>
      <c r="AG134" s="190" t="s">
        <v>187</v>
      </c>
      <c r="AH134" s="190" t="s">
        <v>228</v>
      </c>
      <c r="AI134" s="190" t="s">
        <v>222</v>
      </c>
      <c r="AJ134" s="190" t="s">
        <v>220</v>
      </c>
      <c r="AK134" s="190" t="s">
        <v>181</v>
      </c>
      <c r="AL134" s="190" t="s">
        <v>126</v>
      </c>
      <c r="AM134" s="190"/>
      <c r="AN134" s="190"/>
      <c r="AO134" s="191" t="s">
        <v>1349</v>
      </c>
    </row>
    <row r="135" spans="1:41">
      <c r="A135" s="190" t="s">
        <v>1350</v>
      </c>
      <c r="B135" s="190" t="s">
        <v>985</v>
      </c>
      <c r="C135" s="191" t="s">
        <v>986</v>
      </c>
      <c r="D135" s="190" t="s">
        <v>1351</v>
      </c>
      <c r="E135" s="192">
        <v>1</v>
      </c>
      <c r="F135" s="192">
        <v>0</v>
      </c>
      <c r="G135" s="190" t="s">
        <v>97</v>
      </c>
      <c r="H135" s="190"/>
      <c r="I135" s="190">
        <v>20</v>
      </c>
      <c r="J135" s="193">
        <v>910</v>
      </c>
      <c r="K135" s="194">
        <v>45.5</v>
      </c>
      <c r="L135" s="195">
        <v>2.197802197802198</v>
      </c>
      <c r="M135" s="195">
        <v>2</v>
      </c>
      <c r="N135" s="195">
        <v>16</v>
      </c>
      <c r="O135" s="196">
        <v>0.8</v>
      </c>
      <c r="P135" s="195">
        <v>15</v>
      </c>
      <c r="Q135" s="196">
        <v>0.9375</v>
      </c>
      <c r="R135" s="197">
        <v>5.9999999999999991</v>
      </c>
      <c r="S135" s="195">
        <v>95.999999999999986</v>
      </c>
      <c r="T135" s="198">
        <v>2.9999999999999996</v>
      </c>
      <c r="U135" s="198">
        <v>1</v>
      </c>
      <c r="V135" s="195">
        <v>89.999999999999986</v>
      </c>
      <c r="W135" s="193">
        <v>0</v>
      </c>
      <c r="X135" s="196">
        <v>0.75</v>
      </c>
      <c r="Y135" s="201">
        <v>9.8901098901098887</v>
      </c>
      <c r="Z135" s="202">
        <v>0</v>
      </c>
      <c r="AA135" s="199">
        <v>22.388059701492534</v>
      </c>
      <c r="AB135" s="199">
        <v>89.999999999999986</v>
      </c>
      <c r="AC135" s="200">
        <v>10.111111111111112</v>
      </c>
      <c r="AD135" s="192">
        <v>0</v>
      </c>
      <c r="AE135" s="192"/>
      <c r="AF135" s="190"/>
      <c r="AG135" s="190"/>
      <c r="AH135" s="190"/>
      <c r="AI135" s="190"/>
      <c r="AJ135" s="190"/>
      <c r="AK135" s="190"/>
      <c r="AL135" s="190"/>
      <c r="AM135" s="190"/>
      <c r="AN135" s="190"/>
      <c r="AO135" s="191"/>
    </row>
    <row r="136" spans="1:41">
      <c r="A136" s="190" t="s">
        <v>1352</v>
      </c>
      <c r="B136" s="190" t="s">
        <v>1008</v>
      </c>
      <c r="C136" s="191" t="s">
        <v>1009</v>
      </c>
      <c r="D136" s="190" t="s">
        <v>1353</v>
      </c>
      <c r="E136" s="192">
        <v>1</v>
      </c>
      <c r="F136" s="192">
        <v>0</v>
      </c>
      <c r="G136" s="190" t="s">
        <v>97</v>
      </c>
      <c r="H136" s="190"/>
      <c r="I136" s="190">
        <v>20</v>
      </c>
      <c r="J136" s="193">
        <v>205</v>
      </c>
      <c r="K136" s="194">
        <v>10.25</v>
      </c>
      <c r="L136" s="195">
        <v>9.7560975609756095</v>
      </c>
      <c r="M136" s="195">
        <v>4</v>
      </c>
      <c r="N136" s="195">
        <v>16.25</v>
      </c>
      <c r="O136" s="196">
        <v>0.8125</v>
      </c>
      <c r="P136" s="195">
        <v>7.75</v>
      </c>
      <c r="Q136" s="196">
        <v>0.47692307692307695</v>
      </c>
      <c r="R136" s="197">
        <v>13.68</v>
      </c>
      <c r="S136" s="195">
        <v>218.88</v>
      </c>
      <c r="T136" s="198">
        <v>3.42</v>
      </c>
      <c r="U136" s="198">
        <v>1</v>
      </c>
      <c r="V136" s="195">
        <v>105.35999999999999</v>
      </c>
      <c r="W136" s="193">
        <v>93</v>
      </c>
      <c r="X136" s="196">
        <v>0.38750000000000001</v>
      </c>
      <c r="Y136" s="201">
        <v>51.717073170731709</v>
      </c>
      <c r="Z136" s="202">
        <v>0</v>
      </c>
      <c r="AA136" s="199">
        <v>26.373134328358205</v>
      </c>
      <c r="AB136" s="199">
        <v>106.02</v>
      </c>
      <c r="AC136" s="200">
        <v>1.9335974344463309</v>
      </c>
      <c r="AD136" s="192">
        <v>0</v>
      </c>
      <c r="AE136" s="192" t="s">
        <v>352</v>
      </c>
      <c r="AF136" s="190" t="s">
        <v>1008</v>
      </c>
      <c r="AG136" s="190"/>
      <c r="AH136" s="190"/>
      <c r="AI136" s="190"/>
      <c r="AJ136" s="190"/>
      <c r="AK136" s="190"/>
      <c r="AL136" s="190"/>
      <c r="AM136" s="190"/>
      <c r="AN136" s="190"/>
      <c r="AO136" s="191"/>
    </row>
    <row r="137" spans="1:41">
      <c r="A137" s="190" t="s">
        <v>1354</v>
      </c>
      <c r="B137" s="190" t="s">
        <v>1008</v>
      </c>
      <c r="C137" s="191" t="s">
        <v>1009</v>
      </c>
      <c r="D137" s="190" t="s">
        <v>1355</v>
      </c>
      <c r="E137" s="192">
        <v>1</v>
      </c>
      <c r="F137" s="192">
        <v>0</v>
      </c>
      <c r="G137" s="190" t="s">
        <v>89</v>
      </c>
      <c r="H137" s="190" t="s">
        <v>72</v>
      </c>
      <c r="I137" s="190">
        <v>25</v>
      </c>
      <c r="J137" s="193">
        <v>416</v>
      </c>
      <c r="K137" s="194">
        <v>16.64</v>
      </c>
      <c r="L137" s="195">
        <v>6.009615384615385</v>
      </c>
      <c r="M137" s="195">
        <v>6</v>
      </c>
      <c r="N137" s="195">
        <v>20.333333333333332</v>
      </c>
      <c r="O137" s="196">
        <v>0.81333333333333324</v>
      </c>
      <c r="P137" s="195">
        <v>20.333333333333332</v>
      </c>
      <c r="Q137" s="196">
        <v>1</v>
      </c>
      <c r="R137" s="197">
        <v>17.766666666666666</v>
      </c>
      <c r="S137" s="195">
        <v>284.26666666666665</v>
      </c>
      <c r="T137" s="198">
        <v>2.9611111111111108</v>
      </c>
      <c r="U137" s="198">
        <v>2.5</v>
      </c>
      <c r="V137" s="195">
        <v>380.9666666666667</v>
      </c>
      <c r="W137" s="193">
        <v>363</v>
      </c>
      <c r="X137" s="196">
        <v>0.81333333333333324</v>
      </c>
      <c r="Y137" s="201">
        <v>86.840277777777757</v>
      </c>
      <c r="Z137" s="202">
        <v>0</v>
      </c>
      <c r="AA137" s="199">
        <v>71.89165284687671</v>
      </c>
      <c r="AB137" s="199">
        <v>361.25555555555547</v>
      </c>
      <c r="AC137" s="200">
        <v>1.1515393842463018</v>
      </c>
      <c r="AD137" s="192">
        <v>0</v>
      </c>
      <c r="AE137" s="192" t="s">
        <v>352</v>
      </c>
      <c r="AF137" s="190" t="s">
        <v>1008</v>
      </c>
      <c r="AG137" s="190"/>
      <c r="AH137" s="190"/>
      <c r="AI137" s="190"/>
      <c r="AJ137" s="190"/>
      <c r="AK137" s="190"/>
      <c r="AL137" s="190"/>
      <c r="AM137" s="190"/>
      <c r="AN137" s="190"/>
      <c r="AO137" s="191"/>
    </row>
    <row r="138" spans="1:41">
      <c r="A138" s="190" t="s">
        <v>1356</v>
      </c>
      <c r="B138" s="190" t="s">
        <v>1011</v>
      </c>
      <c r="C138" s="191" t="s">
        <v>1012</v>
      </c>
      <c r="D138" s="190" t="s">
        <v>1357</v>
      </c>
      <c r="E138" s="192">
        <v>1</v>
      </c>
      <c r="F138" s="192">
        <v>0</v>
      </c>
      <c r="G138" s="190"/>
      <c r="H138" s="190"/>
      <c r="I138" s="190">
        <v>18</v>
      </c>
      <c r="J138" s="193">
        <v>461</v>
      </c>
      <c r="K138" s="194">
        <v>25.611111111111111</v>
      </c>
      <c r="L138" s="195">
        <v>3.9045553145336225</v>
      </c>
      <c r="M138" s="195">
        <v>2</v>
      </c>
      <c r="N138" s="195">
        <v>18</v>
      </c>
      <c r="O138" s="196">
        <v>1</v>
      </c>
      <c r="P138" s="195">
        <v>13.5</v>
      </c>
      <c r="Q138" s="196">
        <v>0.75</v>
      </c>
      <c r="R138" s="197">
        <v>5.9999999999999991</v>
      </c>
      <c r="S138" s="195">
        <v>95.999999999999986</v>
      </c>
      <c r="T138" s="198">
        <v>2.9999999999999996</v>
      </c>
      <c r="U138" s="198">
        <v>1.5</v>
      </c>
      <c r="V138" s="195">
        <v>80.999999999999986</v>
      </c>
      <c r="W138" s="193">
        <v>81</v>
      </c>
      <c r="X138" s="196">
        <v>0.75</v>
      </c>
      <c r="Y138" s="201">
        <v>17.570498915401298</v>
      </c>
      <c r="Z138" s="202">
        <v>0</v>
      </c>
      <c r="AA138" s="199">
        <v>22.388059701492534</v>
      </c>
      <c r="AB138" s="199">
        <v>80.999999999999986</v>
      </c>
      <c r="AC138" s="200">
        <v>5.6913580246913593</v>
      </c>
      <c r="AD138" s="192">
        <v>0</v>
      </c>
      <c r="AE138" s="192"/>
      <c r="AF138" s="190" t="s">
        <v>476</v>
      </c>
      <c r="AG138" s="190"/>
      <c r="AH138" s="190"/>
      <c r="AI138" s="190"/>
      <c r="AJ138" s="190"/>
      <c r="AK138" s="190"/>
      <c r="AL138" s="190"/>
      <c r="AM138" s="190"/>
      <c r="AN138" s="190"/>
      <c r="AO138" s="191"/>
    </row>
    <row r="139" spans="1:41">
      <c r="A139" s="190" t="s">
        <v>1358</v>
      </c>
      <c r="B139" s="190" t="s">
        <v>1358</v>
      </c>
      <c r="C139" s="191" t="s">
        <v>1359</v>
      </c>
      <c r="D139" s="190"/>
      <c r="E139" s="192">
        <v>0</v>
      </c>
      <c r="F139" s="192">
        <v>0</v>
      </c>
      <c r="G139" s="190"/>
      <c r="H139" s="190"/>
      <c r="I139" s="190"/>
      <c r="J139" s="193"/>
      <c r="K139" s="194"/>
      <c r="L139" s="195"/>
      <c r="M139" s="195">
        <v>10</v>
      </c>
      <c r="N139" s="195">
        <v>33.799999999999997</v>
      </c>
      <c r="O139" s="196"/>
      <c r="P139" s="195">
        <v>41.9</v>
      </c>
      <c r="Q139" s="196"/>
      <c r="R139" s="197">
        <v>23.083333333333332</v>
      </c>
      <c r="S139" s="195">
        <v>369.33333333333331</v>
      </c>
      <c r="T139" s="198">
        <v>2.3083333333333331</v>
      </c>
      <c r="U139" s="198">
        <v>2</v>
      </c>
      <c r="V139" s="195">
        <v>861</v>
      </c>
      <c r="W139" s="193">
        <v>818</v>
      </c>
      <c r="X139" s="196"/>
      <c r="Y139" s="201"/>
      <c r="Z139" s="202">
        <v>0</v>
      </c>
      <c r="AA139" s="199"/>
      <c r="AB139" s="199"/>
      <c r="AC139" s="200"/>
      <c r="AD139" s="192"/>
      <c r="AE139" s="192"/>
      <c r="AF139" s="190"/>
      <c r="AG139" s="190"/>
      <c r="AH139" s="190"/>
      <c r="AI139" s="190"/>
      <c r="AJ139" s="190"/>
      <c r="AK139" s="190"/>
      <c r="AL139" s="190"/>
      <c r="AM139" s="190"/>
      <c r="AN139" s="190"/>
      <c r="AO139" s="191"/>
    </row>
    <row r="140" spans="1:41">
      <c r="A140" s="190" t="s">
        <v>1360</v>
      </c>
      <c r="B140" s="190" t="s">
        <v>1022</v>
      </c>
      <c r="C140" s="191" t="s">
        <v>1023</v>
      </c>
      <c r="D140" s="190" t="s">
        <v>1361</v>
      </c>
      <c r="E140" s="192">
        <v>1</v>
      </c>
      <c r="F140" s="192">
        <v>0</v>
      </c>
      <c r="G140" s="190" t="s">
        <v>87</v>
      </c>
      <c r="H140" s="190"/>
      <c r="I140" s="190">
        <v>263</v>
      </c>
      <c r="J140" s="193">
        <v>2955</v>
      </c>
      <c r="K140" s="194">
        <v>11.235741444866919</v>
      </c>
      <c r="L140" s="195">
        <v>8.9001692047377325</v>
      </c>
      <c r="M140" s="195">
        <v>3</v>
      </c>
      <c r="N140" s="195">
        <v>25</v>
      </c>
      <c r="O140" s="196">
        <v>9.5057034220532313E-2</v>
      </c>
      <c r="P140" s="195">
        <v>17</v>
      </c>
      <c r="Q140" s="196">
        <v>0.68</v>
      </c>
      <c r="R140" s="197">
        <v>10.799999999999999</v>
      </c>
      <c r="S140" s="195">
        <v>172.79999999999998</v>
      </c>
      <c r="T140" s="198">
        <v>3.5999999999999996</v>
      </c>
      <c r="U140" s="198">
        <v>2</v>
      </c>
      <c r="V140" s="195">
        <v>181.79999999999998</v>
      </c>
      <c r="W140" s="193">
        <v>81.5</v>
      </c>
      <c r="X140" s="196">
        <v>6.4638783269961975E-2</v>
      </c>
      <c r="Y140" s="201">
        <v>6.2131979695431463</v>
      </c>
      <c r="Z140" s="202">
        <v>0</v>
      </c>
      <c r="AA140" s="199">
        <v>3.4731286533113894</v>
      </c>
      <c r="AB140" s="199">
        <v>183.59999999999997</v>
      </c>
      <c r="AC140" s="200">
        <v>16.094771241830067</v>
      </c>
      <c r="AD140" s="192">
        <v>0</v>
      </c>
      <c r="AE140" s="192" t="s">
        <v>352</v>
      </c>
      <c r="AF140" s="190" t="s">
        <v>1025</v>
      </c>
      <c r="AG140" s="190"/>
      <c r="AH140" s="190"/>
      <c r="AI140" s="190"/>
      <c r="AJ140" s="190"/>
      <c r="AK140" s="190"/>
      <c r="AL140" s="190"/>
      <c r="AM140" s="190"/>
      <c r="AN140" s="190"/>
      <c r="AO140" s="191" t="s">
        <v>1362</v>
      </c>
    </row>
    <row r="141" spans="1:41">
      <c r="A141" s="190" t="s">
        <v>1363</v>
      </c>
      <c r="B141" s="190" t="s">
        <v>1022</v>
      </c>
      <c r="C141" s="191" t="s">
        <v>1023</v>
      </c>
      <c r="D141" s="190" t="s">
        <v>1364</v>
      </c>
      <c r="E141" s="192">
        <v>1</v>
      </c>
      <c r="F141" s="192">
        <v>0</v>
      </c>
      <c r="G141" s="190" t="s">
        <v>89</v>
      </c>
      <c r="H141" s="190"/>
      <c r="I141" s="190">
        <v>17</v>
      </c>
      <c r="J141" s="193">
        <v>1013</v>
      </c>
      <c r="K141" s="194">
        <v>59.588235294117645</v>
      </c>
      <c r="L141" s="195">
        <v>1.6781836130306023</v>
      </c>
      <c r="M141" s="195">
        <v>1</v>
      </c>
      <c r="N141" s="195">
        <v>15</v>
      </c>
      <c r="O141" s="196">
        <v>0.88235294117647056</v>
      </c>
      <c r="P141" s="195">
        <v>8</v>
      </c>
      <c r="Q141" s="196">
        <v>0.53333333333333333</v>
      </c>
      <c r="R141" s="197">
        <v>7.2</v>
      </c>
      <c r="S141" s="195">
        <v>115.2</v>
      </c>
      <c r="T141" s="198">
        <v>7.2</v>
      </c>
      <c r="U141" s="198">
        <v>3</v>
      </c>
      <c r="V141" s="195">
        <v>57.6</v>
      </c>
      <c r="W141" s="193">
        <v>23</v>
      </c>
      <c r="X141" s="196">
        <v>0.47058823529411764</v>
      </c>
      <c r="Y141" s="201">
        <v>5.6860809476801579</v>
      </c>
      <c r="Z141" s="202">
        <v>0</v>
      </c>
      <c r="AA141" s="199">
        <v>16.856892010535557</v>
      </c>
      <c r="AB141" s="199">
        <v>57.6</v>
      </c>
      <c r="AC141" s="200">
        <v>17.586805555555554</v>
      </c>
      <c r="AD141" s="192">
        <v>0</v>
      </c>
      <c r="AE141" s="192"/>
      <c r="AF141" s="190" t="s">
        <v>1025</v>
      </c>
      <c r="AG141" s="190"/>
      <c r="AH141" s="190"/>
      <c r="AI141" s="190"/>
      <c r="AJ141" s="190"/>
      <c r="AK141" s="190"/>
      <c r="AL141" s="190"/>
      <c r="AM141" s="190"/>
      <c r="AN141" s="190"/>
      <c r="AO141" s="191"/>
    </row>
    <row r="142" spans="1:41">
      <c r="A142" s="190" t="s">
        <v>1027</v>
      </c>
      <c r="B142" s="190" t="s">
        <v>1022</v>
      </c>
      <c r="C142" s="191" t="s">
        <v>1023</v>
      </c>
      <c r="D142" s="190" t="s">
        <v>1028</v>
      </c>
      <c r="E142" s="192">
        <v>1</v>
      </c>
      <c r="F142" s="192">
        <v>0</v>
      </c>
      <c r="G142" s="190" t="s">
        <v>101</v>
      </c>
      <c r="H142" s="190"/>
      <c r="I142" s="190">
        <v>44</v>
      </c>
      <c r="J142" s="193">
        <v>862</v>
      </c>
      <c r="K142" s="194">
        <v>19.59090909090909</v>
      </c>
      <c r="L142" s="195">
        <v>5.1044083526682131</v>
      </c>
      <c r="M142" s="195">
        <v>5</v>
      </c>
      <c r="N142" s="195">
        <v>16.2</v>
      </c>
      <c r="O142" s="196">
        <v>0.36818181818181817</v>
      </c>
      <c r="P142" s="195">
        <v>14.8</v>
      </c>
      <c r="Q142" s="196">
        <v>0.91358024691358031</v>
      </c>
      <c r="R142" s="197">
        <v>14.333333333333334</v>
      </c>
      <c r="S142" s="195">
        <v>229.33333333333334</v>
      </c>
      <c r="T142" s="198">
        <v>2.8666666666666667</v>
      </c>
      <c r="U142" s="198">
        <v>2</v>
      </c>
      <c r="V142" s="195">
        <v>214.33333333333334</v>
      </c>
      <c r="W142" s="193">
        <v>174</v>
      </c>
      <c r="X142" s="196">
        <v>0.33636363636363636</v>
      </c>
      <c r="Y142" s="201">
        <v>24.60943542150039</v>
      </c>
      <c r="Z142" s="202">
        <v>0</v>
      </c>
      <c r="AA142" s="199">
        <v>23.986129956279211</v>
      </c>
      <c r="AB142" s="199">
        <v>212.13333333333335</v>
      </c>
      <c r="AC142" s="200">
        <v>4.0634820867379</v>
      </c>
      <c r="AD142" s="192">
        <v>0</v>
      </c>
      <c r="AE142" s="192" t="s">
        <v>352</v>
      </c>
      <c r="AF142" s="190" t="s">
        <v>1025</v>
      </c>
      <c r="AG142" s="190"/>
      <c r="AH142" s="190"/>
      <c r="AI142" s="190"/>
      <c r="AJ142" s="190"/>
      <c r="AK142" s="190"/>
      <c r="AL142" s="190"/>
      <c r="AM142" s="190"/>
      <c r="AN142" s="190"/>
      <c r="AO142" s="191" t="s">
        <v>1490</v>
      </c>
    </row>
    <row r="143" spans="1:41">
      <c r="A143" s="190" t="s">
        <v>1491</v>
      </c>
      <c r="B143" s="190" t="s">
        <v>1022</v>
      </c>
      <c r="C143" s="191" t="s">
        <v>1023</v>
      </c>
      <c r="D143" s="190" t="s">
        <v>1492</v>
      </c>
      <c r="E143" s="192">
        <v>1</v>
      </c>
      <c r="F143" s="192">
        <v>0</v>
      </c>
      <c r="G143" s="190"/>
      <c r="H143" s="190"/>
      <c r="I143" s="190">
        <v>138</v>
      </c>
      <c r="J143" s="193"/>
      <c r="K143" s="194"/>
      <c r="L143" s="195"/>
      <c r="M143" s="195">
        <v>1</v>
      </c>
      <c r="N143" s="195">
        <v>30</v>
      </c>
      <c r="O143" s="196">
        <v>0.21739130434782608</v>
      </c>
      <c r="P143" s="195">
        <v>35</v>
      </c>
      <c r="Q143" s="196">
        <v>1.1666666666666667</v>
      </c>
      <c r="R143" s="197">
        <v>2.9999999999999996</v>
      </c>
      <c r="S143" s="195">
        <v>47.999999999999993</v>
      </c>
      <c r="T143" s="198">
        <v>2.9999999999999996</v>
      </c>
      <c r="U143" s="198">
        <v>2</v>
      </c>
      <c r="V143" s="195">
        <v>104.99999999999999</v>
      </c>
      <c r="W143" s="193">
        <v>52.5</v>
      </c>
      <c r="X143" s="196">
        <v>0.25362318840579712</v>
      </c>
      <c r="Y143" s="201"/>
      <c r="Z143" s="202">
        <v>0</v>
      </c>
      <c r="AA143" s="199">
        <v>3.7854207224745826</v>
      </c>
      <c r="AB143" s="199">
        <v>104.99999999999999</v>
      </c>
      <c r="AC143" s="200"/>
      <c r="AD143" s="192">
        <v>0</v>
      </c>
      <c r="AE143" s="192" t="s">
        <v>352</v>
      </c>
      <c r="AF143" s="190" t="s">
        <v>1025</v>
      </c>
      <c r="AG143" s="190"/>
      <c r="AH143" s="190"/>
      <c r="AI143" s="190"/>
      <c r="AJ143" s="190"/>
      <c r="AK143" s="190"/>
      <c r="AL143" s="190"/>
      <c r="AM143" s="190"/>
      <c r="AN143" s="190"/>
      <c r="AO143" s="191" t="s">
        <v>1493</v>
      </c>
    </row>
    <row r="144" spans="1:41">
      <c r="A144" s="190" t="s">
        <v>1365</v>
      </c>
      <c r="B144" s="190" t="s">
        <v>1022</v>
      </c>
      <c r="C144" s="191" t="s">
        <v>1023</v>
      </c>
      <c r="D144" s="190" t="s">
        <v>1366</v>
      </c>
      <c r="E144" s="192">
        <v>1</v>
      </c>
      <c r="F144" s="192">
        <v>0</v>
      </c>
      <c r="G144" s="190" t="s">
        <v>89</v>
      </c>
      <c r="H144" s="190"/>
      <c r="I144" s="190">
        <v>35</v>
      </c>
      <c r="J144" s="193">
        <v>698</v>
      </c>
      <c r="K144" s="194">
        <v>19.942857142857143</v>
      </c>
      <c r="L144" s="195">
        <v>5.0143266475644701</v>
      </c>
      <c r="M144" s="195">
        <v>3</v>
      </c>
      <c r="N144" s="195">
        <v>16.666666666666668</v>
      </c>
      <c r="O144" s="196">
        <v>0.47619047619047622</v>
      </c>
      <c r="P144" s="195">
        <v>12</v>
      </c>
      <c r="Q144" s="196">
        <v>0.72</v>
      </c>
      <c r="R144" s="197">
        <v>9.6</v>
      </c>
      <c r="S144" s="195">
        <v>153.6</v>
      </c>
      <c r="T144" s="198">
        <v>3.1999999999999997</v>
      </c>
      <c r="U144" s="198">
        <v>1.6666666666666667</v>
      </c>
      <c r="V144" s="195">
        <v>115.79999999999998</v>
      </c>
      <c r="W144" s="193">
        <v>108</v>
      </c>
      <c r="X144" s="196">
        <v>0.34285714285714286</v>
      </c>
      <c r="Y144" s="201">
        <v>16.50429799426934</v>
      </c>
      <c r="Z144" s="202">
        <v>0</v>
      </c>
      <c r="AA144" s="199">
        <v>16.375266524520253</v>
      </c>
      <c r="AB144" s="199">
        <v>115.2</v>
      </c>
      <c r="AC144" s="200">
        <v>6.0590277777777777</v>
      </c>
      <c r="AD144" s="192">
        <v>0</v>
      </c>
      <c r="AE144" s="192"/>
      <c r="AF144" s="190" t="s">
        <v>1025</v>
      </c>
      <c r="AG144" s="190"/>
      <c r="AH144" s="190"/>
      <c r="AI144" s="190"/>
      <c r="AJ144" s="190"/>
      <c r="AK144" s="190"/>
      <c r="AL144" s="190"/>
      <c r="AM144" s="190"/>
      <c r="AN144" s="190"/>
      <c r="AO144" s="191"/>
    </row>
    <row r="145" spans="1:41">
      <c r="A145" s="190" t="s">
        <v>1494</v>
      </c>
      <c r="B145" s="190" t="s">
        <v>1022</v>
      </c>
      <c r="C145" s="191" t="s">
        <v>1023</v>
      </c>
      <c r="D145" s="190" t="s">
        <v>1495</v>
      </c>
      <c r="E145" s="192">
        <v>1</v>
      </c>
      <c r="F145" s="192">
        <v>0</v>
      </c>
      <c r="G145" s="190"/>
      <c r="H145" s="190"/>
      <c r="I145" s="190">
        <v>113</v>
      </c>
      <c r="J145" s="193">
        <v>2850</v>
      </c>
      <c r="K145" s="194">
        <v>25.221238938053098</v>
      </c>
      <c r="L145" s="195">
        <v>3.9649122807017543</v>
      </c>
      <c r="M145" s="195">
        <v>3</v>
      </c>
      <c r="N145" s="195">
        <v>16.666666666666668</v>
      </c>
      <c r="O145" s="196">
        <v>0.14749262536873156</v>
      </c>
      <c r="P145" s="195">
        <v>15.333333333333334</v>
      </c>
      <c r="Q145" s="196">
        <v>0.91999999999999993</v>
      </c>
      <c r="R145" s="197">
        <v>13.16</v>
      </c>
      <c r="S145" s="195">
        <v>210.56</v>
      </c>
      <c r="T145" s="198">
        <v>4.3866666666666667</v>
      </c>
      <c r="U145" s="198">
        <v>2</v>
      </c>
      <c r="V145" s="195">
        <v>199.32</v>
      </c>
      <c r="W145" s="193">
        <v>138</v>
      </c>
      <c r="X145" s="196">
        <v>0.13569321533923304</v>
      </c>
      <c r="Y145" s="201">
        <v>7.0802339181286547</v>
      </c>
      <c r="Z145" s="202">
        <v>0</v>
      </c>
      <c r="AA145" s="199">
        <v>8.8841926062900836</v>
      </c>
      <c r="AB145" s="199">
        <v>201.78666666666666</v>
      </c>
      <c r="AC145" s="200">
        <v>14.123827144178671</v>
      </c>
      <c r="AD145" s="192">
        <v>0</v>
      </c>
      <c r="AE145" s="192"/>
      <c r="AF145" s="190" t="s">
        <v>1025</v>
      </c>
      <c r="AG145" s="190"/>
      <c r="AH145" s="190"/>
      <c r="AI145" s="190"/>
      <c r="AJ145" s="190"/>
      <c r="AK145" s="190"/>
      <c r="AL145" s="190"/>
      <c r="AM145" s="190"/>
      <c r="AN145" s="190"/>
      <c r="AO145" s="191"/>
    </row>
    <row r="146" spans="1:41">
      <c r="A146" s="190" t="s">
        <v>1369</v>
      </c>
      <c r="B146" s="190" t="s">
        <v>1022</v>
      </c>
      <c r="C146" s="191" t="s">
        <v>1023</v>
      </c>
      <c r="D146" s="190" t="s">
        <v>1370</v>
      </c>
      <c r="E146" s="192">
        <v>1</v>
      </c>
      <c r="F146" s="192">
        <v>0</v>
      </c>
      <c r="G146" s="190" t="s">
        <v>91</v>
      </c>
      <c r="H146" s="190"/>
      <c r="I146" s="190">
        <v>28</v>
      </c>
      <c r="J146" s="193">
        <v>546</v>
      </c>
      <c r="K146" s="194">
        <v>19.5</v>
      </c>
      <c r="L146" s="195">
        <v>5.1282051282051286</v>
      </c>
      <c r="M146" s="195">
        <v>6</v>
      </c>
      <c r="N146" s="195">
        <v>13.666666666666666</v>
      </c>
      <c r="O146" s="196">
        <v>0.48809523809523808</v>
      </c>
      <c r="P146" s="195">
        <v>13.833333333333334</v>
      </c>
      <c r="Q146" s="196">
        <v>1.0121951219512195</v>
      </c>
      <c r="R146" s="197">
        <v>15.166666666666664</v>
      </c>
      <c r="S146" s="195">
        <v>242.66666666666663</v>
      </c>
      <c r="T146" s="198">
        <v>2.5277777777777772</v>
      </c>
      <c r="U146" s="198">
        <v>1.5</v>
      </c>
      <c r="V146" s="195">
        <v>238.13333333333335</v>
      </c>
      <c r="W146" s="193">
        <v>217</v>
      </c>
      <c r="X146" s="196">
        <v>0.49404761904761907</v>
      </c>
      <c r="Y146" s="201">
        <v>38.425925925925924</v>
      </c>
      <c r="Z146" s="202">
        <v>0</v>
      </c>
      <c r="AA146" s="199">
        <v>37.278883360972905</v>
      </c>
      <c r="AB146" s="199">
        <v>209.80555555555554</v>
      </c>
      <c r="AC146" s="200">
        <v>2.6024096385542168</v>
      </c>
      <c r="AD146" s="192">
        <v>0</v>
      </c>
      <c r="AE146" s="192" t="s">
        <v>352</v>
      </c>
      <c r="AF146" s="190" t="s">
        <v>1025</v>
      </c>
      <c r="AG146" s="190"/>
      <c r="AH146" s="190"/>
      <c r="AI146" s="190"/>
      <c r="AJ146" s="190"/>
      <c r="AK146" s="190"/>
      <c r="AL146" s="190"/>
      <c r="AM146" s="190"/>
      <c r="AN146" s="190"/>
      <c r="AO146" s="191" t="s">
        <v>1031</v>
      </c>
    </row>
    <row r="147" spans="1:41">
      <c r="A147" s="190" t="s">
        <v>1032</v>
      </c>
      <c r="B147" s="190" t="s">
        <v>1022</v>
      </c>
      <c r="C147" s="191" t="s">
        <v>1023</v>
      </c>
      <c r="D147" s="190" t="s">
        <v>1033</v>
      </c>
      <c r="E147" s="192">
        <v>1</v>
      </c>
      <c r="F147" s="192">
        <v>0</v>
      </c>
      <c r="G147" s="190" t="s">
        <v>91</v>
      </c>
      <c r="H147" s="190"/>
      <c r="I147" s="190">
        <v>49</v>
      </c>
      <c r="J147" s="193">
        <v>971</v>
      </c>
      <c r="K147" s="194">
        <v>19.816326530612244</v>
      </c>
      <c r="L147" s="195">
        <v>5.0463439752832135</v>
      </c>
      <c r="M147" s="195">
        <v>9</v>
      </c>
      <c r="N147" s="195">
        <v>14.111111111111111</v>
      </c>
      <c r="O147" s="196">
        <v>0.28798185941043081</v>
      </c>
      <c r="P147" s="195">
        <v>14.555555555555555</v>
      </c>
      <c r="Q147" s="196">
        <v>1.0314960629921259</v>
      </c>
      <c r="R147" s="197">
        <v>18.726666666666667</v>
      </c>
      <c r="S147" s="195">
        <v>299.62666666666667</v>
      </c>
      <c r="T147" s="198">
        <v>2.0807407407407408</v>
      </c>
      <c r="U147" s="198">
        <v>1.3333333333333333</v>
      </c>
      <c r="V147" s="195">
        <v>235.20666666666665</v>
      </c>
      <c r="W147" s="193">
        <v>90</v>
      </c>
      <c r="X147" s="196">
        <v>0.29705215419501135</v>
      </c>
      <c r="Y147" s="201">
        <v>28.071785482702062</v>
      </c>
      <c r="Z147" s="202">
        <v>0</v>
      </c>
      <c r="AA147" s="199">
        <v>27.675605344404204</v>
      </c>
      <c r="AB147" s="199">
        <v>272.57703703703703</v>
      </c>
      <c r="AC147" s="200">
        <v>3.5622956744814243</v>
      </c>
      <c r="AD147" s="192">
        <v>0</v>
      </c>
      <c r="AE147" s="192" t="s">
        <v>352</v>
      </c>
      <c r="AF147" s="190" t="s">
        <v>1025</v>
      </c>
      <c r="AG147" s="190"/>
      <c r="AH147" s="190"/>
      <c r="AI147" s="190"/>
      <c r="AJ147" s="190"/>
      <c r="AK147" s="190"/>
      <c r="AL147" s="190"/>
      <c r="AM147" s="190"/>
      <c r="AN147" s="190"/>
      <c r="AO147" s="191" t="s">
        <v>1031</v>
      </c>
    </row>
    <row r="148" spans="1:41">
      <c r="A148" s="190" t="s">
        <v>1371</v>
      </c>
      <c r="B148" s="190" t="s">
        <v>1037</v>
      </c>
      <c r="C148" s="191" t="s">
        <v>1037</v>
      </c>
      <c r="D148" s="190" t="s">
        <v>1292</v>
      </c>
      <c r="E148" s="192">
        <v>1</v>
      </c>
      <c r="F148" s="192">
        <v>0</v>
      </c>
      <c r="G148" s="190" t="s">
        <v>89</v>
      </c>
      <c r="H148" s="190"/>
      <c r="I148" s="190">
        <v>20</v>
      </c>
      <c r="J148" s="193">
        <v>572</v>
      </c>
      <c r="K148" s="194">
        <v>28.6</v>
      </c>
      <c r="L148" s="195">
        <v>3.4965034965034967</v>
      </c>
      <c r="M148" s="195">
        <v>7</v>
      </c>
      <c r="N148" s="195">
        <v>17</v>
      </c>
      <c r="O148" s="196">
        <v>0.85</v>
      </c>
      <c r="P148" s="195">
        <v>14.428571428571429</v>
      </c>
      <c r="Q148" s="196">
        <v>0.84873949579831931</v>
      </c>
      <c r="R148" s="197">
        <v>18.2</v>
      </c>
      <c r="S148" s="195">
        <v>291.2</v>
      </c>
      <c r="T148" s="198">
        <v>2.6</v>
      </c>
      <c r="U148" s="198">
        <v>2</v>
      </c>
      <c r="V148" s="195">
        <v>261.20000000000005</v>
      </c>
      <c r="W148" s="193">
        <v>223</v>
      </c>
      <c r="X148" s="196">
        <v>0.72142857142857142</v>
      </c>
      <c r="Y148" s="201">
        <v>45.909090909090907</v>
      </c>
      <c r="Z148" s="202">
        <v>0</v>
      </c>
      <c r="AA148" s="199">
        <v>65.323383084577102</v>
      </c>
      <c r="AB148" s="199">
        <v>262.59999999999997</v>
      </c>
      <c r="AC148" s="200">
        <v>2.1782178217821784</v>
      </c>
      <c r="AD148" s="192">
        <v>0</v>
      </c>
      <c r="AE148" s="192"/>
      <c r="AF148" s="190" t="s">
        <v>1039</v>
      </c>
      <c r="AG148" s="190"/>
      <c r="AH148" s="190"/>
      <c r="AI148" s="190"/>
      <c r="AJ148" s="190"/>
      <c r="AK148" s="190"/>
      <c r="AL148" s="190"/>
      <c r="AM148" s="190"/>
      <c r="AN148" s="190"/>
      <c r="AO148" s="191"/>
    </row>
    <row r="149" spans="1:41">
      <c r="A149" s="190" t="s">
        <v>1372</v>
      </c>
      <c r="B149" s="190" t="s">
        <v>1037</v>
      </c>
      <c r="C149" s="191" t="s">
        <v>1037</v>
      </c>
      <c r="D149" s="190" t="s">
        <v>1373</v>
      </c>
      <c r="E149" s="192">
        <v>1</v>
      </c>
      <c r="F149" s="192">
        <v>0</v>
      </c>
      <c r="G149" s="190" t="s">
        <v>89</v>
      </c>
      <c r="H149" s="190"/>
      <c r="I149" s="190">
        <v>24</v>
      </c>
      <c r="J149" s="193">
        <v>572</v>
      </c>
      <c r="K149" s="194">
        <v>23.833333333333332</v>
      </c>
      <c r="L149" s="195">
        <v>4.1958041958041958</v>
      </c>
      <c r="M149" s="195">
        <v>1</v>
      </c>
      <c r="N149" s="195">
        <v>15</v>
      </c>
      <c r="O149" s="196">
        <v>0.625</v>
      </c>
      <c r="P149" s="195">
        <v>7</v>
      </c>
      <c r="Q149" s="196">
        <v>0.46666666666666667</v>
      </c>
      <c r="R149" s="197">
        <v>2</v>
      </c>
      <c r="S149" s="195">
        <v>32</v>
      </c>
      <c r="T149" s="198">
        <v>2</v>
      </c>
      <c r="U149" s="198">
        <v>2</v>
      </c>
      <c r="V149" s="195">
        <v>14</v>
      </c>
      <c r="W149" s="193">
        <v>7</v>
      </c>
      <c r="X149" s="196">
        <v>0.29166666666666669</v>
      </c>
      <c r="Y149" s="201">
        <v>2.4475524475524475</v>
      </c>
      <c r="Z149" s="202">
        <v>0</v>
      </c>
      <c r="AA149" s="199">
        <v>2.902155887230514</v>
      </c>
      <c r="AB149" s="199">
        <v>14</v>
      </c>
      <c r="AC149" s="200">
        <v>40.857142857142854</v>
      </c>
      <c r="AD149" s="192">
        <v>0</v>
      </c>
      <c r="AE149" s="192"/>
      <c r="AF149" s="190"/>
      <c r="AG149" s="190"/>
      <c r="AH149" s="190"/>
      <c r="AI149" s="190"/>
      <c r="AJ149" s="190"/>
      <c r="AK149" s="190"/>
      <c r="AL149" s="190"/>
      <c r="AM149" s="190"/>
      <c r="AN149" s="190"/>
      <c r="AO149" s="191"/>
    </row>
    <row r="150" spans="1:41">
      <c r="A150" s="190" t="s">
        <v>1496</v>
      </c>
      <c r="B150" s="190" t="s">
        <v>1037</v>
      </c>
      <c r="C150" s="191" t="s">
        <v>1037</v>
      </c>
      <c r="D150" s="190" t="s">
        <v>1497</v>
      </c>
      <c r="E150" s="192">
        <v>1</v>
      </c>
      <c r="F150" s="192">
        <v>0</v>
      </c>
      <c r="G150" s="190" t="s">
        <v>97</v>
      </c>
      <c r="H150" s="190"/>
      <c r="I150" s="190">
        <v>34</v>
      </c>
      <c r="J150" s="193">
        <v>367</v>
      </c>
      <c r="K150" s="194">
        <v>10.794117647058824</v>
      </c>
      <c r="L150" s="195">
        <v>9.2643051771117158</v>
      </c>
      <c r="M150" s="195">
        <v>2</v>
      </c>
      <c r="N150" s="195">
        <v>25</v>
      </c>
      <c r="O150" s="196">
        <v>0.73529411764705888</v>
      </c>
      <c r="P150" s="195">
        <v>23.5</v>
      </c>
      <c r="Q150" s="196">
        <v>0.94</v>
      </c>
      <c r="R150" s="197">
        <v>2</v>
      </c>
      <c r="S150" s="195">
        <v>32</v>
      </c>
      <c r="T150" s="198">
        <v>1</v>
      </c>
      <c r="U150" s="198">
        <v>1</v>
      </c>
      <c r="V150" s="195">
        <v>47</v>
      </c>
      <c r="W150" s="193">
        <v>23.5</v>
      </c>
      <c r="X150" s="196">
        <v>0.69117647058823528</v>
      </c>
      <c r="Y150" s="201">
        <v>12.806539509536785</v>
      </c>
      <c r="Z150" s="202">
        <v>0</v>
      </c>
      <c r="AA150" s="199">
        <v>6.8773778167983606</v>
      </c>
      <c r="AB150" s="199">
        <v>47</v>
      </c>
      <c r="AC150" s="200">
        <v>7.8085106382978724</v>
      </c>
      <c r="AD150" s="192">
        <v>0</v>
      </c>
      <c r="AE150" s="192"/>
      <c r="AF150" s="190"/>
      <c r="AG150" s="190"/>
      <c r="AH150" s="190"/>
      <c r="AI150" s="190"/>
      <c r="AJ150" s="190"/>
      <c r="AK150" s="190"/>
      <c r="AL150" s="190"/>
      <c r="AM150" s="190"/>
      <c r="AN150" s="190"/>
      <c r="AO150" s="191"/>
    </row>
    <row r="151" spans="1:41">
      <c r="A151" s="190" t="s">
        <v>1374</v>
      </c>
      <c r="B151" s="190" t="s">
        <v>1037</v>
      </c>
      <c r="C151" s="191" t="s">
        <v>1037</v>
      </c>
      <c r="D151" s="190" t="s">
        <v>1375</v>
      </c>
      <c r="E151" s="192">
        <v>1</v>
      </c>
      <c r="F151" s="192">
        <v>0</v>
      </c>
      <c r="G151" s="190" t="s">
        <v>93</v>
      </c>
      <c r="H151" s="190"/>
      <c r="I151" s="190">
        <v>24</v>
      </c>
      <c r="J151" s="193">
        <v>380</v>
      </c>
      <c r="K151" s="194">
        <v>15.833333333333334</v>
      </c>
      <c r="L151" s="195">
        <v>6.3157894736842106</v>
      </c>
      <c r="M151" s="195">
        <v>6</v>
      </c>
      <c r="N151" s="195">
        <v>15.666666666666666</v>
      </c>
      <c r="O151" s="196">
        <v>0.65277777777777779</v>
      </c>
      <c r="P151" s="195">
        <v>12.166666666666666</v>
      </c>
      <c r="Q151" s="196">
        <v>0.77659574468085102</v>
      </c>
      <c r="R151" s="197">
        <v>19.399999999999999</v>
      </c>
      <c r="S151" s="195">
        <v>310.39999999999998</v>
      </c>
      <c r="T151" s="198">
        <v>3.2333333333333329</v>
      </c>
      <c r="U151" s="198">
        <v>2</v>
      </c>
      <c r="V151" s="195">
        <v>240</v>
      </c>
      <c r="W151" s="193">
        <v>180</v>
      </c>
      <c r="X151" s="196">
        <v>0.50694444444444442</v>
      </c>
      <c r="Y151" s="201">
        <v>62.114035087719287</v>
      </c>
      <c r="Z151" s="202">
        <v>0</v>
      </c>
      <c r="AA151" s="199">
        <v>48.92896627971254</v>
      </c>
      <c r="AB151" s="199">
        <v>236.0333333333333</v>
      </c>
      <c r="AC151" s="200">
        <v>1.6099420985736479</v>
      </c>
      <c r="AD151" s="192">
        <v>0</v>
      </c>
      <c r="AE151" s="192" t="s">
        <v>352</v>
      </c>
      <c r="AF151" s="190" t="s">
        <v>1039</v>
      </c>
      <c r="AG151" s="190"/>
      <c r="AH151" s="190"/>
      <c r="AI151" s="190"/>
      <c r="AJ151" s="190"/>
      <c r="AK151" s="190"/>
      <c r="AL151" s="190"/>
      <c r="AM151" s="190"/>
      <c r="AN151" s="190"/>
      <c r="AO151" s="191"/>
    </row>
    <row r="152" spans="1:41">
      <c r="A152" s="190" t="s">
        <v>1376</v>
      </c>
      <c r="B152" s="190" t="s">
        <v>1037</v>
      </c>
      <c r="C152" s="191" t="s">
        <v>1037</v>
      </c>
      <c r="D152" s="190" t="s">
        <v>1377</v>
      </c>
      <c r="E152" s="192">
        <v>1</v>
      </c>
      <c r="F152" s="192">
        <v>0</v>
      </c>
      <c r="G152" s="190" t="s">
        <v>93</v>
      </c>
      <c r="H152" s="190"/>
      <c r="I152" s="190">
        <v>12</v>
      </c>
      <c r="J152" s="193">
        <v>385</v>
      </c>
      <c r="K152" s="194">
        <v>32.083333333333336</v>
      </c>
      <c r="L152" s="195">
        <v>3.116883116883117</v>
      </c>
      <c r="M152" s="195">
        <v>1</v>
      </c>
      <c r="N152" s="195">
        <v>12</v>
      </c>
      <c r="O152" s="196">
        <v>1</v>
      </c>
      <c r="P152" s="195">
        <v>5</v>
      </c>
      <c r="Q152" s="196">
        <v>0.41666666666666669</v>
      </c>
      <c r="R152" s="197">
        <v>2.9999999999999996</v>
      </c>
      <c r="S152" s="195">
        <v>47.999999999999993</v>
      </c>
      <c r="T152" s="198">
        <v>2.9999999999999996</v>
      </c>
      <c r="U152" s="198">
        <v>2</v>
      </c>
      <c r="V152" s="195">
        <v>14.999999999999998</v>
      </c>
      <c r="W152" s="193">
        <v>5</v>
      </c>
      <c r="X152" s="196">
        <v>0.41666666666666669</v>
      </c>
      <c r="Y152" s="201">
        <v>3.8961038961038956</v>
      </c>
      <c r="Z152" s="202">
        <v>0</v>
      </c>
      <c r="AA152" s="199">
        <v>6.2189054726368145</v>
      </c>
      <c r="AB152" s="199">
        <v>14.999999999999998</v>
      </c>
      <c r="AC152" s="200">
        <v>25.666666666666671</v>
      </c>
      <c r="AD152" s="192">
        <v>0</v>
      </c>
      <c r="AE152" s="192" t="s">
        <v>352</v>
      </c>
      <c r="AF152" s="190" t="s">
        <v>1039</v>
      </c>
      <c r="AG152" s="190"/>
      <c r="AH152" s="190"/>
      <c r="AI152" s="190"/>
      <c r="AJ152" s="190"/>
      <c r="AK152" s="190"/>
      <c r="AL152" s="190"/>
      <c r="AM152" s="190"/>
      <c r="AN152" s="190"/>
      <c r="AO152" s="191"/>
    </row>
    <row r="153" spans="1:41">
      <c r="A153" s="190" t="s">
        <v>1378</v>
      </c>
      <c r="B153" s="190" t="s">
        <v>1037</v>
      </c>
      <c r="C153" s="191" t="s">
        <v>1037</v>
      </c>
      <c r="D153" s="190" t="s">
        <v>1379</v>
      </c>
      <c r="E153" s="192">
        <v>1</v>
      </c>
      <c r="F153" s="192">
        <v>0</v>
      </c>
      <c r="G153" s="190" t="s">
        <v>89</v>
      </c>
      <c r="H153" s="190"/>
      <c r="I153" s="190">
        <v>20</v>
      </c>
      <c r="J153" s="193">
        <v>189</v>
      </c>
      <c r="K153" s="194">
        <v>9.4499999999999993</v>
      </c>
      <c r="L153" s="195">
        <v>10.582010582010582</v>
      </c>
      <c r="M153" s="195">
        <v>5</v>
      </c>
      <c r="N153" s="195">
        <v>12.4</v>
      </c>
      <c r="O153" s="196">
        <v>0.62</v>
      </c>
      <c r="P153" s="195">
        <v>9</v>
      </c>
      <c r="Q153" s="196">
        <v>0.72580645161290325</v>
      </c>
      <c r="R153" s="197">
        <v>14.999999999999998</v>
      </c>
      <c r="S153" s="195">
        <v>239.99999999999997</v>
      </c>
      <c r="T153" s="198">
        <v>2.9999999999999996</v>
      </c>
      <c r="U153" s="198">
        <v>2</v>
      </c>
      <c r="V153" s="195">
        <v>134.99999999999997</v>
      </c>
      <c r="W153" s="193">
        <v>81</v>
      </c>
      <c r="X153" s="196">
        <v>0.45</v>
      </c>
      <c r="Y153" s="201">
        <v>71.428571428571431</v>
      </c>
      <c r="Z153" s="202">
        <v>0</v>
      </c>
      <c r="AA153" s="199">
        <v>33.582089552238799</v>
      </c>
      <c r="AB153" s="199">
        <v>135</v>
      </c>
      <c r="AC153" s="200">
        <v>1.4</v>
      </c>
      <c r="AD153" s="192">
        <v>0</v>
      </c>
      <c r="AE153" s="192" t="s">
        <v>352</v>
      </c>
      <c r="AF153" s="190" t="s">
        <v>1380</v>
      </c>
      <c r="AG153" s="190"/>
      <c r="AH153" s="190"/>
      <c r="AI153" s="190"/>
      <c r="AJ153" s="190"/>
      <c r="AK153" s="190"/>
      <c r="AL153" s="190"/>
      <c r="AM153" s="190"/>
      <c r="AN153" s="190"/>
      <c r="AO153" s="191"/>
    </row>
    <row r="154" spans="1:41">
      <c r="A154" s="190" t="s">
        <v>1381</v>
      </c>
      <c r="B154" s="190" t="s">
        <v>1057</v>
      </c>
      <c r="C154" s="191" t="s">
        <v>1058</v>
      </c>
      <c r="D154" s="190" t="s">
        <v>365</v>
      </c>
      <c r="E154" s="192">
        <v>1</v>
      </c>
      <c r="F154" s="192">
        <v>0</v>
      </c>
      <c r="G154" s="190" t="s">
        <v>89</v>
      </c>
      <c r="H154" s="190"/>
      <c r="I154" s="190">
        <v>32</v>
      </c>
      <c r="J154" s="193">
        <v>84</v>
      </c>
      <c r="K154" s="194">
        <v>2.625</v>
      </c>
      <c r="L154" s="195">
        <v>38.095238095238095</v>
      </c>
      <c r="M154" s="195">
        <v>6</v>
      </c>
      <c r="N154" s="195">
        <v>13.333333333333334</v>
      </c>
      <c r="O154" s="196">
        <v>0.41666666666666669</v>
      </c>
      <c r="P154" s="195">
        <v>12.166666666666666</v>
      </c>
      <c r="Q154" s="196">
        <v>0.91249999999999987</v>
      </c>
      <c r="R154" s="197">
        <v>13.799999999999999</v>
      </c>
      <c r="S154" s="195">
        <v>220.79999999999998</v>
      </c>
      <c r="T154" s="198">
        <v>2.2999999999999998</v>
      </c>
      <c r="U154" s="198">
        <v>1</v>
      </c>
      <c r="V154" s="195">
        <v>159.80000000000001</v>
      </c>
      <c r="W154" s="193">
        <v>151</v>
      </c>
      <c r="X154" s="196">
        <v>0.38020833333333331</v>
      </c>
      <c r="Y154" s="201">
        <v>199.88095238095235</v>
      </c>
      <c r="Z154" s="202">
        <v>1</v>
      </c>
      <c r="AA154" s="199">
        <v>26.103855721393028</v>
      </c>
      <c r="AB154" s="199">
        <v>167.89999999999998</v>
      </c>
      <c r="AC154" s="200">
        <v>0.50029779630732585</v>
      </c>
      <c r="AD154" s="192">
        <v>0</v>
      </c>
      <c r="AE154" s="192" t="s">
        <v>352</v>
      </c>
      <c r="AF154" s="190" t="s">
        <v>860</v>
      </c>
      <c r="AG154" s="190" t="s">
        <v>231</v>
      </c>
      <c r="AH154" s="190"/>
      <c r="AI154" s="190"/>
      <c r="AJ154" s="190"/>
      <c r="AK154" s="190"/>
      <c r="AL154" s="190"/>
      <c r="AM154" s="190"/>
      <c r="AN154" s="190"/>
      <c r="AO154" s="191"/>
    </row>
    <row r="155" spans="1:41">
      <c r="A155" s="190" t="s">
        <v>1382</v>
      </c>
      <c r="B155" s="190" t="s">
        <v>1057</v>
      </c>
      <c r="C155" s="191" t="s">
        <v>1058</v>
      </c>
      <c r="D155" s="190" t="s">
        <v>1090</v>
      </c>
      <c r="E155" s="192">
        <v>1</v>
      </c>
      <c r="F155" s="192">
        <v>0</v>
      </c>
      <c r="G155" s="190" t="s">
        <v>97</v>
      </c>
      <c r="H155" s="190"/>
      <c r="I155" s="190">
        <v>16</v>
      </c>
      <c r="J155" s="193">
        <v>563</v>
      </c>
      <c r="K155" s="194">
        <v>35.1875</v>
      </c>
      <c r="L155" s="195">
        <v>2.8419182948490231</v>
      </c>
      <c r="M155" s="195">
        <v>2</v>
      </c>
      <c r="N155" s="195">
        <v>12</v>
      </c>
      <c r="O155" s="196">
        <v>0.75</v>
      </c>
      <c r="P155" s="195">
        <v>9</v>
      </c>
      <c r="Q155" s="196">
        <v>0.75</v>
      </c>
      <c r="R155" s="197">
        <v>4.4000000000000004</v>
      </c>
      <c r="S155" s="195">
        <v>70.400000000000006</v>
      </c>
      <c r="T155" s="198">
        <v>2.2000000000000002</v>
      </c>
      <c r="U155" s="198">
        <v>1</v>
      </c>
      <c r="V155" s="195">
        <v>40.4</v>
      </c>
      <c r="W155" s="193">
        <v>58</v>
      </c>
      <c r="X155" s="196">
        <v>0.5625</v>
      </c>
      <c r="Y155" s="201">
        <v>7.0337477797513328</v>
      </c>
      <c r="Z155" s="202">
        <v>0</v>
      </c>
      <c r="AA155" s="199">
        <v>12.313432835820896</v>
      </c>
      <c r="AB155" s="199">
        <v>39.6</v>
      </c>
      <c r="AC155" s="200">
        <v>14.217171717171716</v>
      </c>
      <c r="AD155" s="192">
        <v>0</v>
      </c>
      <c r="AE155" s="192" t="s">
        <v>352</v>
      </c>
      <c r="AF155" s="190" t="s">
        <v>860</v>
      </c>
      <c r="AG155" s="190" t="s">
        <v>231</v>
      </c>
      <c r="AH155" s="190"/>
      <c r="AI155" s="190"/>
      <c r="AJ155" s="190"/>
      <c r="AK155" s="190"/>
      <c r="AL155" s="190"/>
      <c r="AM155" s="190"/>
      <c r="AN155" s="190"/>
      <c r="AO155" s="191"/>
    </row>
    <row r="156" spans="1:41">
      <c r="A156" s="190" t="s">
        <v>1384</v>
      </c>
      <c r="B156" s="190" t="s">
        <v>1057</v>
      </c>
      <c r="C156" s="191" t="s">
        <v>1058</v>
      </c>
      <c r="D156" s="190" t="s">
        <v>585</v>
      </c>
      <c r="E156" s="192">
        <v>1</v>
      </c>
      <c r="F156" s="192">
        <v>0</v>
      </c>
      <c r="G156" s="190" t="s">
        <v>89</v>
      </c>
      <c r="H156" s="190"/>
      <c r="I156" s="190">
        <v>76</v>
      </c>
      <c r="J156" s="193">
        <v>1191</v>
      </c>
      <c r="K156" s="194">
        <v>15.671052631578947</v>
      </c>
      <c r="L156" s="195">
        <v>6.3811922753988242</v>
      </c>
      <c r="M156" s="195">
        <v>6</v>
      </c>
      <c r="N156" s="195">
        <v>50.333333333333336</v>
      </c>
      <c r="O156" s="196">
        <v>0.66228070175438603</v>
      </c>
      <c r="P156" s="195">
        <v>37.5</v>
      </c>
      <c r="Q156" s="196">
        <v>0.74503311258278138</v>
      </c>
      <c r="R156" s="197">
        <v>19.8</v>
      </c>
      <c r="S156" s="195">
        <v>316.8</v>
      </c>
      <c r="T156" s="198">
        <v>3.3000000000000003</v>
      </c>
      <c r="U156" s="198">
        <v>2.5</v>
      </c>
      <c r="V156" s="195">
        <v>751.13333333333321</v>
      </c>
      <c r="W156" s="193">
        <v>689</v>
      </c>
      <c r="X156" s="196">
        <v>0.49342105263157893</v>
      </c>
      <c r="Y156" s="201">
        <v>62.342569269521412</v>
      </c>
      <c r="Z156" s="202">
        <v>0</v>
      </c>
      <c r="AA156" s="199">
        <v>48.605655930871954</v>
      </c>
      <c r="AB156" s="199">
        <v>742.5</v>
      </c>
      <c r="AC156" s="200">
        <v>1.6040404040404039</v>
      </c>
      <c r="AD156" s="192">
        <v>0</v>
      </c>
      <c r="AE156" s="192" t="s">
        <v>352</v>
      </c>
      <c r="AF156" s="190" t="s">
        <v>860</v>
      </c>
      <c r="AG156" s="190" t="s">
        <v>231</v>
      </c>
      <c r="AH156" s="190"/>
      <c r="AI156" s="190"/>
      <c r="AJ156" s="190"/>
      <c r="AK156" s="190"/>
      <c r="AL156" s="190"/>
      <c r="AM156" s="190"/>
      <c r="AN156" s="190"/>
      <c r="AO156" s="191"/>
    </row>
    <row r="157" spans="1:41">
      <c r="A157" s="190" t="s">
        <v>1056</v>
      </c>
      <c r="B157" s="190" t="s">
        <v>1057</v>
      </c>
      <c r="C157" s="191" t="s">
        <v>1058</v>
      </c>
      <c r="D157" s="190" t="s">
        <v>682</v>
      </c>
      <c r="E157" s="192">
        <v>1</v>
      </c>
      <c r="F157" s="192">
        <v>0</v>
      </c>
      <c r="G157" s="190" t="s">
        <v>89</v>
      </c>
      <c r="H157" s="190"/>
      <c r="I157" s="190">
        <v>73</v>
      </c>
      <c r="J157" s="193">
        <v>1191</v>
      </c>
      <c r="K157" s="194">
        <v>16.315068493150687</v>
      </c>
      <c r="L157" s="195">
        <v>6.1293031066330812</v>
      </c>
      <c r="M157" s="195">
        <v>6</v>
      </c>
      <c r="N157" s="195">
        <v>61.166666666666664</v>
      </c>
      <c r="O157" s="196">
        <v>0.83789954337899542</v>
      </c>
      <c r="P157" s="195">
        <v>34.333333333333336</v>
      </c>
      <c r="Q157" s="196">
        <v>0.56130790190735702</v>
      </c>
      <c r="R157" s="197">
        <v>19.466666666666665</v>
      </c>
      <c r="S157" s="195">
        <v>311.46666666666664</v>
      </c>
      <c r="T157" s="198">
        <v>3.244444444444444</v>
      </c>
      <c r="U157" s="198">
        <v>2.3333333333333335</v>
      </c>
      <c r="V157" s="195">
        <v>679.6</v>
      </c>
      <c r="W157" s="193">
        <v>632</v>
      </c>
      <c r="X157" s="196">
        <v>0.47031963470319638</v>
      </c>
      <c r="Y157" s="201">
        <v>56.117175109618429</v>
      </c>
      <c r="Z157" s="202">
        <v>0</v>
      </c>
      <c r="AA157" s="199">
        <v>45.550027639579874</v>
      </c>
      <c r="AB157" s="199">
        <v>668.3555555555555</v>
      </c>
      <c r="AC157" s="200">
        <v>1.7819856363878177</v>
      </c>
      <c r="AD157" s="192">
        <v>0</v>
      </c>
      <c r="AE157" s="192" t="s">
        <v>352</v>
      </c>
      <c r="AF157" s="190" t="s">
        <v>860</v>
      </c>
      <c r="AG157" s="190" t="s">
        <v>231</v>
      </c>
      <c r="AH157" s="190"/>
      <c r="AI157" s="190"/>
      <c r="AJ157" s="190"/>
      <c r="AK157" s="190"/>
      <c r="AL157" s="190"/>
      <c r="AM157" s="190"/>
      <c r="AN157" s="190"/>
      <c r="AO157" s="191"/>
    </row>
    <row r="158" spans="1:41">
      <c r="A158" s="190" t="s">
        <v>1385</v>
      </c>
      <c r="B158" s="190" t="s">
        <v>1057</v>
      </c>
      <c r="C158" s="191" t="s">
        <v>1058</v>
      </c>
      <c r="D158" s="190" t="s">
        <v>428</v>
      </c>
      <c r="E158" s="192">
        <v>1</v>
      </c>
      <c r="F158" s="192">
        <v>0</v>
      </c>
      <c r="G158" s="190" t="s">
        <v>89</v>
      </c>
      <c r="H158" s="190"/>
      <c r="I158" s="190">
        <v>88</v>
      </c>
      <c r="J158" s="193">
        <v>1409</v>
      </c>
      <c r="K158" s="194">
        <v>16.011363636363637</v>
      </c>
      <c r="L158" s="195">
        <v>6.2455642299503191</v>
      </c>
      <c r="M158" s="195">
        <v>5</v>
      </c>
      <c r="N158" s="195">
        <v>68.599999999999994</v>
      </c>
      <c r="O158" s="196">
        <v>0.77954545454545443</v>
      </c>
      <c r="P158" s="195">
        <v>63</v>
      </c>
      <c r="Q158" s="196">
        <v>0.91836734693877564</v>
      </c>
      <c r="R158" s="197">
        <v>16.8</v>
      </c>
      <c r="S158" s="195">
        <v>268.8</v>
      </c>
      <c r="T158" s="198">
        <v>3.3600000000000003</v>
      </c>
      <c r="U158" s="198">
        <v>2.4</v>
      </c>
      <c r="V158" s="195">
        <v>1083.5666666666666</v>
      </c>
      <c r="W158" s="193">
        <v>1028</v>
      </c>
      <c r="X158" s="196">
        <v>0.71590909090909094</v>
      </c>
      <c r="Y158" s="201">
        <v>75.117104329311573</v>
      </c>
      <c r="Z158" s="202">
        <v>0</v>
      </c>
      <c r="AA158" s="199">
        <v>59.83717774762551</v>
      </c>
      <c r="AB158" s="199">
        <v>1058.4000000000001</v>
      </c>
      <c r="AC158" s="200">
        <v>1.3312547241118668</v>
      </c>
      <c r="AD158" s="192">
        <v>0</v>
      </c>
      <c r="AE158" s="192" t="s">
        <v>352</v>
      </c>
      <c r="AF158" s="190" t="s">
        <v>860</v>
      </c>
      <c r="AG158" s="190" t="s">
        <v>231</v>
      </c>
      <c r="AH158" s="190"/>
      <c r="AI158" s="190"/>
      <c r="AJ158" s="190"/>
      <c r="AK158" s="190"/>
      <c r="AL158" s="190"/>
      <c r="AM158" s="190"/>
      <c r="AN158" s="190"/>
      <c r="AO158" s="191"/>
    </row>
    <row r="159" spans="1:41">
      <c r="A159" s="190" t="s">
        <v>1386</v>
      </c>
      <c r="B159" s="190" t="s">
        <v>1057</v>
      </c>
      <c r="C159" s="191" t="s">
        <v>1058</v>
      </c>
      <c r="D159" s="190" t="s">
        <v>819</v>
      </c>
      <c r="E159" s="192">
        <v>1</v>
      </c>
      <c r="F159" s="192">
        <v>0</v>
      </c>
      <c r="G159" s="190" t="s">
        <v>89</v>
      </c>
      <c r="H159" s="190"/>
      <c r="I159" s="190">
        <v>50</v>
      </c>
      <c r="J159" s="193">
        <v>840</v>
      </c>
      <c r="K159" s="194">
        <v>16.8</v>
      </c>
      <c r="L159" s="195">
        <v>5.9523809523809526</v>
      </c>
      <c r="M159" s="195">
        <v>2</v>
      </c>
      <c r="N159" s="195">
        <v>22.5</v>
      </c>
      <c r="O159" s="196">
        <v>0.45</v>
      </c>
      <c r="P159" s="195">
        <v>18.5</v>
      </c>
      <c r="Q159" s="196">
        <v>0.82222222222222219</v>
      </c>
      <c r="R159" s="197">
        <v>5.0866666666666669</v>
      </c>
      <c r="S159" s="195">
        <v>81.38666666666667</v>
      </c>
      <c r="T159" s="198">
        <v>2.5433333333333334</v>
      </c>
      <c r="U159" s="198">
        <v>1.5</v>
      </c>
      <c r="V159" s="195">
        <v>92.233333333333334</v>
      </c>
      <c r="W159" s="193">
        <v>91</v>
      </c>
      <c r="X159" s="196">
        <v>0.37</v>
      </c>
      <c r="Y159" s="201">
        <v>11.202777777777779</v>
      </c>
      <c r="Z159" s="202">
        <v>0</v>
      </c>
      <c r="AA159" s="199">
        <v>9.363515754560531</v>
      </c>
      <c r="AB159" s="199">
        <v>94.103333333333339</v>
      </c>
      <c r="AC159" s="200">
        <v>8.9263575502107599</v>
      </c>
      <c r="AD159" s="192">
        <v>0</v>
      </c>
      <c r="AE159" s="192" t="s">
        <v>352</v>
      </c>
      <c r="AF159" s="190" t="s">
        <v>860</v>
      </c>
      <c r="AG159" s="190" t="s">
        <v>231</v>
      </c>
      <c r="AH159" s="190"/>
      <c r="AI159" s="190"/>
      <c r="AJ159" s="190"/>
      <c r="AK159" s="190"/>
      <c r="AL159" s="190"/>
      <c r="AM159" s="190"/>
      <c r="AN159" s="190"/>
      <c r="AO159" s="191"/>
    </row>
    <row r="160" spans="1:41">
      <c r="A160" s="190" t="s">
        <v>1388</v>
      </c>
      <c r="B160" s="190" t="s">
        <v>1057</v>
      </c>
      <c r="C160" s="191" t="s">
        <v>1058</v>
      </c>
      <c r="D160" s="190" t="s">
        <v>848</v>
      </c>
      <c r="E160" s="192">
        <v>1</v>
      </c>
      <c r="F160" s="192">
        <v>0</v>
      </c>
      <c r="G160" s="190" t="s">
        <v>97</v>
      </c>
      <c r="H160" s="190"/>
      <c r="I160" s="190">
        <v>20</v>
      </c>
      <c r="J160" s="193">
        <v>445</v>
      </c>
      <c r="K160" s="194">
        <v>22.25</v>
      </c>
      <c r="L160" s="195">
        <v>4.4943820224719104</v>
      </c>
      <c r="M160" s="195">
        <v>1</v>
      </c>
      <c r="N160" s="195">
        <v>12</v>
      </c>
      <c r="O160" s="196">
        <v>0.6</v>
      </c>
      <c r="P160" s="195">
        <v>8</v>
      </c>
      <c r="Q160" s="196">
        <v>0.66666666666666663</v>
      </c>
      <c r="R160" s="197">
        <v>2.1666666666666665</v>
      </c>
      <c r="S160" s="195">
        <v>34.666666666666664</v>
      </c>
      <c r="T160" s="198">
        <v>2.1666666666666665</v>
      </c>
      <c r="U160" s="198">
        <v>1</v>
      </c>
      <c r="V160" s="195">
        <v>17.333333333333332</v>
      </c>
      <c r="W160" s="193">
        <v>16</v>
      </c>
      <c r="X160" s="196">
        <v>0.4</v>
      </c>
      <c r="Y160" s="201">
        <v>3.8951310861423218</v>
      </c>
      <c r="Z160" s="202">
        <v>0</v>
      </c>
      <c r="AA160" s="199">
        <v>4.3117744610281914</v>
      </c>
      <c r="AB160" s="199">
        <v>17.333333333333332</v>
      </c>
      <c r="AC160" s="200">
        <v>25.673076923076923</v>
      </c>
      <c r="AD160" s="192">
        <v>0</v>
      </c>
      <c r="AE160" s="192" t="s">
        <v>352</v>
      </c>
      <c r="AF160" s="190" t="s">
        <v>860</v>
      </c>
      <c r="AG160" s="190" t="s">
        <v>231</v>
      </c>
      <c r="AH160" s="190"/>
      <c r="AI160" s="190"/>
      <c r="AJ160" s="190"/>
      <c r="AK160" s="190"/>
      <c r="AL160" s="190"/>
      <c r="AM160" s="190"/>
      <c r="AN160" s="190"/>
      <c r="AO160" s="191"/>
    </row>
    <row r="161" spans="1:41">
      <c r="A161" s="190" t="s">
        <v>1059</v>
      </c>
      <c r="B161" s="190" t="s">
        <v>1057</v>
      </c>
      <c r="C161" s="191" t="s">
        <v>1058</v>
      </c>
      <c r="D161" s="190" t="s">
        <v>849</v>
      </c>
      <c r="E161" s="192">
        <v>1</v>
      </c>
      <c r="F161" s="192">
        <v>0</v>
      </c>
      <c r="G161" s="190" t="s">
        <v>89</v>
      </c>
      <c r="H161" s="190"/>
      <c r="I161" s="190">
        <v>50</v>
      </c>
      <c r="J161" s="193">
        <v>859</v>
      </c>
      <c r="K161" s="194">
        <v>17.18</v>
      </c>
      <c r="L161" s="195">
        <v>5.8207217694994178</v>
      </c>
      <c r="M161" s="195">
        <v>7</v>
      </c>
      <c r="N161" s="195">
        <v>33.285714285714285</v>
      </c>
      <c r="O161" s="196">
        <v>0.6657142857142857</v>
      </c>
      <c r="P161" s="195">
        <v>19.428571428571427</v>
      </c>
      <c r="Q161" s="196">
        <v>0.58369098712446355</v>
      </c>
      <c r="R161" s="197">
        <v>17</v>
      </c>
      <c r="S161" s="195">
        <v>272</v>
      </c>
      <c r="T161" s="198">
        <v>2.4285714285714284</v>
      </c>
      <c r="U161" s="198">
        <v>1.7142857142857142</v>
      </c>
      <c r="V161" s="195">
        <v>348</v>
      </c>
      <c r="W161" s="193">
        <v>327</v>
      </c>
      <c r="X161" s="196">
        <v>0.38857142857142857</v>
      </c>
      <c r="Y161" s="201">
        <v>38.450024945950439</v>
      </c>
      <c r="Z161" s="202">
        <v>0</v>
      </c>
      <c r="AA161" s="199">
        <v>32.864250177683012</v>
      </c>
      <c r="AB161" s="199">
        <v>330.28571428571428</v>
      </c>
      <c r="AC161" s="200">
        <v>2.6007785467128026</v>
      </c>
      <c r="AD161" s="192">
        <v>0</v>
      </c>
      <c r="AE161" s="192" t="s">
        <v>352</v>
      </c>
      <c r="AF161" s="190" t="s">
        <v>860</v>
      </c>
      <c r="AG161" s="190" t="s">
        <v>231</v>
      </c>
      <c r="AH161" s="190"/>
      <c r="AI161" s="190"/>
      <c r="AJ161" s="190"/>
      <c r="AK161" s="190"/>
      <c r="AL161" s="190"/>
      <c r="AM161" s="190"/>
      <c r="AN161" s="190"/>
      <c r="AO161" s="191"/>
    </row>
    <row r="162" spans="1:41">
      <c r="A162" s="190" t="s">
        <v>1392</v>
      </c>
      <c r="B162" s="190" t="s">
        <v>1057</v>
      </c>
      <c r="C162" s="191" t="s">
        <v>1058</v>
      </c>
      <c r="D162" s="190" t="s">
        <v>615</v>
      </c>
      <c r="E162" s="192">
        <v>1</v>
      </c>
      <c r="F162" s="192">
        <v>0</v>
      </c>
      <c r="G162" s="190" t="s">
        <v>97</v>
      </c>
      <c r="H162" s="190"/>
      <c r="I162" s="190">
        <v>20</v>
      </c>
      <c r="J162" s="193">
        <v>418</v>
      </c>
      <c r="K162" s="194">
        <v>20.9</v>
      </c>
      <c r="L162" s="195">
        <v>4.7846889952153111</v>
      </c>
      <c r="M162" s="195">
        <v>6</v>
      </c>
      <c r="N162" s="195">
        <v>9</v>
      </c>
      <c r="O162" s="196">
        <v>0.45</v>
      </c>
      <c r="P162" s="195">
        <v>10.666666666666666</v>
      </c>
      <c r="Q162" s="196">
        <v>1.1851851851851851</v>
      </c>
      <c r="R162" s="197">
        <v>14.933333333333332</v>
      </c>
      <c r="S162" s="195">
        <v>238.93333333333331</v>
      </c>
      <c r="T162" s="198">
        <v>2.4888888888888885</v>
      </c>
      <c r="U162" s="198">
        <v>1.1666666666666667</v>
      </c>
      <c r="V162" s="195">
        <v>146.43333333333334</v>
      </c>
      <c r="W162" s="193">
        <v>220</v>
      </c>
      <c r="X162" s="196">
        <v>0.53333333333333333</v>
      </c>
      <c r="Y162" s="201">
        <v>38.107389686337051</v>
      </c>
      <c r="Z162" s="202">
        <v>0</v>
      </c>
      <c r="AA162" s="199">
        <v>39.624101713653943</v>
      </c>
      <c r="AB162" s="199">
        <v>159.28888888888886</v>
      </c>
      <c r="AC162" s="200">
        <v>2.6241629464285721</v>
      </c>
      <c r="AD162" s="192">
        <v>0</v>
      </c>
      <c r="AE162" s="192" t="s">
        <v>352</v>
      </c>
      <c r="AF162" s="190" t="s">
        <v>860</v>
      </c>
      <c r="AG162" s="190" t="s">
        <v>231</v>
      </c>
      <c r="AH162" s="190"/>
      <c r="AI162" s="190"/>
      <c r="AJ162" s="190"/>
      <c r="AK162" s="190"/>
      <c r="AL162" s="190"/>
      <c r="AM162" s="190"/>
      <c r="AN162" s="190"/>
      <c r="AO162" s="191"/>
    </row>
    <row r="163" spans="1:41">
      <c r="A163" s="190" t="s">
        <v>1393</v>
      </c>
      <c r="B163" s="190" t="s">
        <v>1057</v>
      </c>
      <c r="C163" s="191" t="s">
        <v>1058</v>
      </c>
      <c r="D163" s="190" t="s">
        <v>1394</v>
      </c>
      <c r="E163" s="192">
        <v>1</v>
      </c>
      <c r="F163" s="192">
        <v>0</v>
      </c>
      <c r="G163" s="190" t="s">
        <v>97</v>
      </c>
      <c r="H163" s="190"/>
      <c r="I163" s="190">
        <v>20</v>
      </c>
      <c r="J163" s="193">
        <v>418</v>
      </c>
      <c r="K163" s="194">
        <v>20.9</v>
      </c>
      <c r="L163" s="195">
        <v>4.7846889952153111</v>
      </c>
      <c r="M163" s="195">
        <v>6</v>
      </c>
      <c r="N163" s="195">
        <v>13.2</v>
      </c>
      <c r="O163" s="196">
        <v>0.65999999999999992</v>
      </c>
      <c r="P163" s="195">
        <v>9.3333333333333339</v>
      </c>
      <c r="Q163" s="196">
        <v>0.70707070707070718</v>
      </c>
      <c r="R163" s="197">
        <v>12.966666666666667</v>
      </c>
      <c r="S163" s="195">
        <v>207.46666666666667</v>
      </c>
      <c r="T163" s="198">
        <v>2.161111111111111</v>
      </c>
      <c r="U163" s="198">
        <v>1.1666666666666667</v>
      </c>
      <c r="V163" s="195">
        <v>120.36666666666666</v>
      </c>
      <c r="W163" s="193">
        <v>155</v>
      </c>
      <c r="X163" s="196">
        <v>0.46666666666666667</v>
      </c>
      <c r="Y163" s="201">
        <v>28.952684742158429</v>
      </c>
      <c r="Z163" s="202">
        <v>0</v>
      </c>
      <c r="AA163" s="199">
        <v>30.105030403537867</v>
      </c>
      <c r="AB163" s="199">
        <v>121.02222222222223</v>
      </c>
      <c r="AC163" s="200">
        <v>3.4539111274329781</v>
      </c>
      <c r="AD163" s="192">
        <v>0</v>
      </c>
      <c r="AE163" s="192" t="s">
        <v>352</v>
      </c>
      <c r="AF163" s="190" t="s">
        <v>860</v>
      </c>
      <c r="AG163" s="190" t="s">
        <v>231</v>
      </c>
      <c r="AH163" s="190"/>
      <c r="AI163" s="190"/>
      <c r="AJ163" s="190"/>
      <c r="AK163" s="190"/>
      <c r="AL163" s="190"/>
      <c r="AM163" s="190"/>
      <c r="AN163" s="190"/>
      <c r="AO163" s="191"/>
    </row>
    <row r="164" spans="1:41">
      <c r="A164" s="190" t="s">
        <v>1395</v>
      </c>
      <c r="B164" s="190" t="s">
        <v>1057</v>
      </c>
      <c r="C164" s="191" t="s">
        <v>1058</v>
      </c>
      <c r="D164" s="190" t="s">
        <v>1396</v>
      </c>
      <c r="E164" s="192">
        <v>1</v>
      </c>
      <c r="F164" s="192">
        <v>0</v>
      </c>
      <c r="G164" s="190" t="s">
        <v>97</v>
      </c>
      <c r="H164" s="190"/>
      <c r="I164" s="190">
        <v>20</v>
      </c>
      <c r="J164" s="193">
        <v>446</v>
      </c>
      <c r="K164" s="194">
        <v>22.3</v>
      </c>
      <c r="L164" s="195">
        <v>4.4843049327354256</v>
      </c>
      <c r="M164" s="195">
        <v>4</v>
      </c>
      <c r="N164" s="195">
        <v>12</v>
      </c>
      <c r="O164" s="196">
        <v>0.6</v>
      </c>
      <c r="P164" s="195">
        <v>12.25</v>
      </c>
      <c r="Q164" s="196">
        <v>1.0208333333333333</v>
      </c>
      <c r="R164" s="197">
        <v>8.5666666666666664</v>
      </c>
      <c r="S164" s="195">
        <v>137.06666666666666</v>
      </c>
      <c r="T164" s="198">
        <v>2.1416666666666666</v>
      </c>
      <c r="U164" s="198">
        <v>1</v>
      </c>
      <c r="V164" s="195">
        <v>105.76666666666667</v>
      </c>
      <c r="W164" s="193">
        <v>98</v>
      </c>
      <c r="X164" s="196">
        <v>0.61250000000000004</v>
      </c>
      <c r="Y164" s="201">
        <v>23.529521674140511</v>
      </c>
      <c r="Z164" s="202">
        <v>0</v>
      </c>
      <c r="AA164" s="199">
        <v>26.104892205638471</v>
      </c>
      <c r="AB164" s="199">
        <v>104.94166666666668</v>
      </c>
      <c r="AC164" s="200">
        <v>4.2499801477011037</v>
      </c>
      <c r="AD164" s="192">
        <v>0</v>
      </c>
      <c r="AE164" s="192" t="s">
        <v>352</v>
      </c>
      <c r="AF164" s="190" t="s">
        <v>860</v>
      </c>
      <c r="AG164" s="190" t="s">
        <v>231</v>
      </c>
      <c r="AH164" s="190"/>
      <c r="AI164" s="190"/>
      <c r="AJ164" s="190"/>
      <c r="AK164" s="190"/>
      <c r="AL164" s="190"/>
      <c r="AM164" s="190"/>
      <c r="AN164" s="190"/>
      <c r="AO164" s="191"/>
    </row>
    <row r="165" spans="1:41">
      <c r="A165" s="30"/>
      <c r="B165" s="30"/>
      <c r="C165" s="26"/>
      <c r="D165" s="30"/>
      <c r="E165" s="31"/>
      <c r="F165" s="31"/>
      <c r="G165" s="30"/>
      <c r="H165" s="30"/>
      <c r="I165" s="30"/>
      <c r="J165" s="120"/>
      <c r="K165" s="33"/>
      <c r="L165" s="32"/>
      <c r="M165" s="32"/>
      <c r="N165" s="32"/>
      <c r="O165" s="127"/>
      <c r="P165" s="32"/>
      <c r="Q165" s="127"/>
      <c r="R165" s="135"/>
      <c r="S165" s="32"/>
      <c r="T165" s="138"/>
      <c r="U165" s="138"/>
      <c r="V165" s="82"/>
      <c r="W165" s="120"/>
      <c r="X165" s="127"/>
      <c r="Y165" s="144"/>
      <c r="Z165" s="164"/>
      <c r="AA165" s="144"/>
      <c r="AB165" s="148"/>
      <c r="AC165" s="157"/>
      <c r="AD165" s="31"/>
      <c r="AE165" s="31"/>
      <c r="AF165" s="30"/>
      <c r="AG165" s="30"/>
      <c r="AH165" s="30"/>
      <c r="AI165" s="30"/>
      <c r="AJ165" s="30"/>
      <c r="AK165" s="30"/>
      <c r="AL165" s="30"/>
      <c r="AM165" s="30"/>
      <c r="AN165" s="30"/>
      <c r="AO165" s="26"/>
    </row>
    <row r="166" spans="1:41">
      <c r="A166" s="30"/>
      <c r="B166" s="30"/>
      <c r="C166" s="26"/>
      <c r="D166" s="30"/>
      <c r="E166" s="31"/>
      <c r="F166" s="31"/>
      <c r="G166" s="30"/>
      <c r="H166" s="30"/>
      <c r="I166" s="30"/>
      <c r="J166" s="120"/>
      <c r="K166" s="33"/>
      <c r="L166" s="32"/>
      <c r="M166" s="32"/>
      <c r="N166" s="32"/>
      <c r="O166" s="127"/>
      <c r="P166" s="32"/>
      <c r="Q166" s="127"/>
      <c r="R166" s="135"/>
      <c r="S166" s="32"/>
      <c r="T166" s="138"/>
      <c r="U166" s="138"/>
      <c r="V166" s="82"/>
      <c r="W166" s="120"/>
      <c r="X166" s="127"/>
      <c r="Y166" s="144"/>
      <c r="Z166" s="164"/>
      <c r="AA166" s="144"/>
      <c r="AB166" s="148"/>
      <c r="AC166" s="157"/>
      <c r="AD166" s="31"/>
      <c r="AE166" s="31"/>
      <c r="AF166" s="30"/>
      <c r="AG166" s="30"/>
      <c r="AH166" s="30"/>
      <c r="AI166" s="30"/>
      <c r="AJ166" s="30"/>
      <c r="AK166" s="30"/>
      <c r="AL166" s="30"/>
      <c r="AM166" s="30"/>
      <c r="AN166" s="30"/>
      <c r="AO166" s="26"/>
    </row>
    <row r="167" spans="1:41">
      <c r="A167" s="30"/>
      <c r="B167" s="30"/>
      <c r="C167" s="26"/>
      <c r="D167" s="30"/>
      <c r="E167" s="31"/>
      <c r="F167" s="31"/>
      <c r="G167" s="30"/>
      <c r="H167" s="30"/>
      <c r="I167" s="30"/>
      <c r="J167" s="120"/>
      <c r="K167" s="33"/>
      <c r="L167" s="32"/>
      <c r="M167" s="32"/>
      <c r="N167" s="32"/>
      <c r="O167" s="127"/>
      <c r="P167" s="32"/>
      <c r="Q167" s="127"/>
      <c r="R167" s="135"/>
      <c r="S167" s="32"/>
      <c r="T167" s="138"/>
      <c r="U167" s="138"/>
      <c r="V167" s="82"/>
      <c r="W167" s="120"/>
      <c r="X167" s="127"/>
      <c r="Y167" s="144"/>
      <c r="Z167" s="164"/>
      <c r="AA167" s="144"/>
      <c r="AB167" s="148"/>
      <c r="AC167" s="157"/>
      <c r="AD167" s="31"/>
      <c r="AE167" s="31"/>
      <c r="AF167" s="30"/>
      <c r="AG167" s="30"/>
      <c r="AH167" s="30"/>
      <c r="AI167" s="30"/>
      <c r="AJ167" s="30"/>
      <c r="AK167" s="30"/>
      <c r="AL167" s="30"/>
      <c r="AM167" s="30"/>
      <c r="AN167" s="30"/>
      <c r="AO167" s="26"/>
    </row>
    <row r="168" spans="1:41">
      <c r="A168" s="30"/>
      <c r="B168" s="30"/>
      <c r="C168" s="26"/>
      <c r="D168" s="30"/>
      <c r="E168" s="31"/>
      <c r="F168" s="31"/>
      <c r="G168" s="30"/>
      <c r="H168" s="30"/>
      <c r="I168" s="30"/>
      <c r="J168" s="120"/>
      <c r="K168" s="33"/>
      <c r="L168" s="32"/>
      <c r="M168" s="32"/>
      <c r="N168" s="32"/>
      <c r="O168" s="127"/>
      <c r="P168" s="32"/>
      <c r="Q168" s="127"/>
      <c r="R168" s="135"/>
      <c r="S168" s="32"/>
      <c r="T168" s="138"/>
      <c r="U168" s="138"/>
      <c r="V168" s="82"/>
      <c r="W168" s="120"/>
      <c r="X168" s="127"/>
      <c r="Y168" s="144"/>
      <c r="Z168" s="164"/>
      <c r="AA168" s="144"/>
      <c r="AB168" s="148"/>
      <c r="AC168" s="157"/>
      <c r="AD168" s="31"/>
      <c r="AE168" s="31"/>
      <c r="AF168" s="30"/>
      <c r="AG168" s="30"/>
      <c r="AH168" s="30"/>
      <c r="AI168" s="30"/>
      <c r="AJ168" s="30"/>
      <c r="AK168" s="30"/>
      <c r="AL168" s="30"/>
      <c r="AM168" s="30"/>
      <c r="AN168" s="30"/>
      <c r="AO168" s="26"/>
    </row>
    <row r="169" spans="1:41">
      <c r="A169" s="30"/>
      <c r="B169" s="30"/>
      <c r="C169" s="26"/>
      <c r="D169" s="30"/>
      <c r="E169" s="31"/>
      <c r="F169" s="31"/>
      <c r="G169" s="30"/>
      <c r="H169" s="30"/>
      <c r="I169" s="30"/>
      <c r="J169" s="120"/>
      <c r="K169" s="33"/>
      <c r="L169" s="32"/>
      <c r="M169" s="32"/>
      <c r="N169" s="32"/>
      <c r="O169" s="127"/>
      <c r="P169" s="32"/>
      <c r="Q169" s="127"/>
      <c r="R169" s="135"/>
      <c r="S169" s="32"/>
      <c r="T169" s="138"/>
      <c r="U169" s="138"/>
      <c r="V169" s="82"/>
      <c r="W169" s="120"/>
      <c r="X169" s="127"/>
      <c r="Y169" s="144"/>
      <c r="Z169" s="164"/>
      <c r="AA169" s="144"/>
      <c r="AB169" s="148"/>
      <c r="AC169" s="157"/>
      <c r="AD169" s="31"/>
      <c r="AE169" s="31"/>
      <c r="AF169" s="30"/>
      <c r="AG169" s="30"/>
      <c r="AH169" s="30"/>
      <c r="AI169" s="30"/>
      <c r="AJ169" s="30"/>
      <c r="AK169" s="30"/>
      <c r="AL169" s="30"/>
      <c r="AM169" s="30"/>
      <c r="AN169" s="30"/>
      <c r="AO169" s="26"/>
    </row>
    <row r="170" spans="1:41">
      <c r="A170" s="30"/>
      <c r="B170" s="30"/>
      <c r="C170" s="26"/>
      <c r="D170" s="30"/>
      <c r="E170" s="31"/>
      <c r="F170" s="31"/>
      <c r="G170" s="30"/>
      <c r="H170" s="30"/>
      <c r="I170" s="30"/>
      <c r="J170" s="120"/>
      <c r="K170" s="33"/>
      <c r="L170" s="32"/>
      <c r="M170" s="32"/>
      <c r="N170" s="32"/>
      <c r="O170" s="127"/>
      <c r="P170" s="32"/>
      <c r="Q170" s="127"/>
      <c r="R170" s="135"/>
      <c r="S170" s="32"/>
      <c r="T170" s="138"/>
      <c r="U170" s="138"/>
      <c r="V170" s="82"/>
      <c r="W170" s="120"/>
      <c r="X170" s="127"/>
      <c r="Y170" s="144"/>
      <c r="Z170" s="164"/>
      <c r="AA170" s="144"/>
      <c r="AB170" s="148"/>
      <c r="AC170" s="157"/>
      <c r="AD170" s="31"/>
      <c r="AE170" s="31"/>
      <c r="AF170" s="30"/>
      <c r="AG170" s="30"/>
      <c r="AH170" s="30"/>
      <c r="AI170" s="30"/>
      <c r="AJ170" s="30"/>
      <c r="AK170" s="30"/>
      <c r="AL170" s="30"/>
      <c r="AM170" s="30"/>
      <c r="AN170" s="30"/>
      <c r="AO170" s="26"/>
    </row>
    <row r="171" spans="1:41">
      <c r="A171" s="30"/>
      <c r="B171" s="30"/>
      <c r="C171" s="26"/>
      <c r="D171" s="30"/>
      <c r="E171" s="31"/>
      <c r="F171" s="31"/>
      <c r="G171" s="30"/>
      <c r="H171" s="30"/>
      <c r="I171" s="30"/>
      <c r="J171" s="120"/>
      <c r="K171" s="33"/>
      <c r="L171" s="32"/>
      <c r="M171" s="32"/>
      <c r="N171" s="32"/>
      <c r="O171" s="127"/>
      <c r="P171" s="32"/>
      <c r="Q171" s="127"/>
      <c r="R171" s="135"/>
      <c r="S171" s="32"/>
      <c r="T171" s="138"/>
      <c r="U171" s="138"/>
      <c r="V171" s="82"/>
      <c r="W171" s="120"/>
      <c r="X171" s="127"/>
      <c r="Y171" s="144"/>
      <c r="Z171" s="164"/>
      <c r="AA171" s="144"/>
      <c r="AB171" s="148"/>
      <c r="AC171" s="157"/>
      <c r="AD171" s="31"/>
      <c r="AE171" s="31"/>
      <c r="AF171" s="30"/>
      <c r="AG171" s="30"/>
      <c r="AH171" s="30"/>
      <c r="AI171" s="30"/>
      <c r="AJ171" s="30"/>
      <c r="AK171" s="30"/>
      <c r="AL171" s="30"/>
      <c r="AM171" s="30"/>
      <c r="AN171" s="30"/>
      <c r="AO171" s="26"/>
    </row>
    <row r="172" spans="1:41" ht="12" customHeight="1">
      <c r="A172" s="30"/>
      <c r="B172" s="30"/>
      <c r="C172" s="26"/>
      <c r="D172" s="30"/>
      <c r="E172" s="31"/>
      <c r="F172" s="31"/>
      <c r="G172" s="30"/>
      <c r="H172" s="30"/>
      <c r="I172" s="30"/>
      <c r="J172" s="120"/>
      <c r="K172" s="33"/>
      <c r="L172" s="32"/>
      <c r="M172" s="32"/>
      <c r="N172" s="32"/>
      <c r="O172" s="127"/>
      <c r="P172" s="32"/>
      <c r="Q172" s="127"/>
      <c r="R172" s="135"/>
      <c r="S172" s="32"/>
      <c r="T172" s="138"/>
      <c r="U172" s="138"/>
      <c r="V172" s="82"/>
      <c r="W172" s="120"/>
      <c r="X172" s="127"/>
      <c r="Y172" s="144"/>
      <c r="Z172" s="164"/>
      <c r="AA172" s="144"/>
      <c r="AB172" s="148"/>
      <c r="AC172" s="157"/>
      <c r="AD172" s="31"/>
      <c r="AE172" s="31"/>
      <c r="AF172" s="30"/>
      <c r="AG172" s="30"/>
      <c r="AH172" s="30"/>
      <c r="AI172" s="30"/>
      <c r="AJ172" s="30"/>
      <c r="AK172" s="30"/>
      <c r="AL172" s="30"/>
      <c r="AM172" s="30"/>
      <c r="AN172" s="30"/>
      <c r="AO172" s="26"/>
    </row>
    <row r="173" spans="1:41">
      <c r="A173" s="30"/>
      <c r="B173" s="30"/>
      <c r="C173" s="26"/>
      <c r="D173" s="30"/>
      <c r="E173" s="31"/>
      <c r="F173" s="31"/>
      <c r="G173" s="30"/>
      <c r="H173" s="30"/>
      <c r="I173" s="30"/>
      <c r="J173" s="120"/>
      <c r="K173" s="33"/>
      <c r="L173" s="32"/>
      <c r="M173" s="32"/>
      <c r="N173" s="32"/>
      <c r="O173" s="127"/>
      <c r="P173" s="32"/>
      <c r="Q173" s="127"/>
      <c r="R173" s="135"/>
      <c r="S173" s="32"/>
      <c r="T173" s="138"/>
      <c r="U173" s="138"/>
      <c r="V173" s="82"/>
      <c r="W173" s="120"/>
      <c r="X173" s="127"/>
      <c r="Y173" s="144"/>
      <c r="Z173" s="164"/>
      <c r="AA173" s="144"/>
      <c r="AB173" s="148"/>
      <c r="AC173" s="157"/>
      <c r="AD173" s="31"/>
      <c r="AE173" s="31"/>
      <c r="AF173" s="30"/>
      <c r="AG173" s="30"/>
      <c r="AH173" s="30"/>
      <c r="AI173" s="30"/>
      <c r="AJ173" s="30"/>
      <c r="AK173" s="30"/>
      <c r="AL173" s="30"/>
      <c r="AM173" s="30"/>
      <c r="AN173" s="30"/>
      <c r="AO173" s="26"/>
    </row>
    <row r="174" spans="1:41">
      <c r="A174" s="30"/>
      <c r="B174" s="30"/>
      <c r="C174" s="26"/>
      <c r="D174" s="30"/>
      <c r="E174" s="31"/>
      <c r="F174" s="31"/>
      <c r="G174" s="30"/>
      <c r="H174" s="30"/>
      <c r="I174" s="30"/>
      <c r="J174" s="120"/>
      <c r="K174" s="33"/>
      <c r="L174" s="32"/>
      <c r="M174" s="32"/>
      <c r="N174" s="32"/>
      <c r="O174" s="127"/>
      <c r="P174" s="32"/>
      <c r="Q174" s="127"/>
      <c r="R174" s="135"/>
      <c r="S174" s="32"/>
      <c r="T174" s="138"/>
      <c r="U174" s="138"/>
      <c r="V174" s="82"/>
      <c r="W174" s="120"/>
      <c r="X174" s="127"/>
      <c r="Y174" s="144"/>
      <c r="Z174" s="164"/>
      <c r="AA174" s="144"/>
      <c r="AB174" s="148"/>
      <c r="AC174" s="157"/>
      <c r="AD174" s="31"/>
      <c r="AE174" s="31"/>
      <c r="AF174" s="30"/>
      <c r="AG174" s="30"/>
      <c r="AH174" s="30"/>
      <c r="AI174" s="30"/>
      <c r="AJ174" s="30"/>
      <c r="AK174" s="30"/>
      <c r="AL174" s="30"/>
      <c r="AM174" s="30"/>
      <c r="AN174" s="30"/>
      <c r="AO174" s="26"/>
    </row>
    <row r="175" spans="1:41">
      <c r="A175" s="30"/>
      <c r="B175" s="30"/>
      <c r="C175" s="26"/>
      <c r="D175" s="30"/>
      <c r="E175" s="31"/>
      <c r="F175" s="31"/>
      <c r="G175" s="30"/>
      <c r="H175" s="30"/>
      <c r="I175" s="30"/>
      <c r="J175" s="120"/>
      <c r="K175" s="33"/>
      <c r="L175" s="32"/>
      <c r="M175" s="32"/>
      <c r="N175" s="32"/>
      <c r="O175" s="127"/>
      <c r="P175" s="32"/>
      <c r="Q175" s="127"/>
      <c r="R175" s="135"/>
      <c r="S175" s="32"/>
      <c r="T175" s="138"/>
      <c r="U175" s="138"/>
      <c r="V175" s="82"/>
      <c r="W175" s="120"/>
      <c r="X175" s="127"/>
      <c r="Y175" s="144"/>
      <c r="Z175" s="164"/>
      <c r="AA175" s="144"/>
      <c r="AB175" s="148"/>
      <c r="AC175" s="157"/>
      <c r="AD175" s="31"/>
      <c r="AE175" s="31"/>
      <c r="AF175" s="30"/>
      <c r="AG175" s="30"/>
      <c r="AH175" s="30"/>
      <c r="AI175" s="30"/>
      <c r="AJ175" s="30"/>
      <c r="AK175" s="30"/>
      <c r="AL175" s="30"/>
      <c r="AM175" s="30"/>
      <c r="AN175" s="30"/>
      <c r="AO175" s="26"/>
    </row>
    <row r="176" spans="1:41">
      <c r="A176" s="30"/>
      <c r="B176" s="30"/>
      <c r="C176" s="26"/>
      <c r="D176" s="30"/>
      <c r="E176" s="31"/>
      <c r="F176" s="31"/>
      <c r="G176" s="30"/>
      <c r="H176" s="30"/>
      <c r="I176" s="30"/>
      <c r="J176" s="120"/>
      <c r="K176" s="33"/>
      <c r="L176" s="32"/>
      <c r="M176" s="32"/>
      <c r="N176" s="32"/>
      <c r="O176" s="127"/>
      <c r="P176" s="32"/>
      <c r="Q176" s="127"/>
      <c r="R176" s="135"/>
      <c r="S176" s="32"/>
      <c r="T176" s="138"/>
      <c r="U176" s="138"/>
      <c r="V176" s="82"/>
      <c r="W176" s="120"/>
      <c r="X176" s="127"/>
      <c r="Y176" s="144"/>
      <c r="Z176" s="164"/>
      <c r="AA176" s="144"/>
      <c r="AB176" s="148"/>
      <c r="AC176" s="157"/>
      <c r="AD176" s="31"/>
      <c r="AE176" s="31"/>
      <c r="AF176" s="30"/>
      <c r="AG176" s="30"/>
      <c r="AH176" s="30"/>
      <c r="AI176" s="30"/>
      <c r="AJ176" s="30"/>
      <c r="AK176" s="30"/>
      <c r="AL176" s="30"/>
      <c r="AM176" s="30"/>
      <c r="AN176" s="30"/>
      <c r="AO176" s="26"/>
    </row>
    <row r="177" spans="1:41">
      <c r="A177" s="30"/>
      <c r="B177" s="30"/>
      <c r="C177" s="26"/>
      <c r="D177" s="30"/>
      <c r="E177" s="31"/>
      <c r="F177" s="31"/>
      <c r="G177" s="30"/>
      <c r="H177" s="30"/>
      <c r="I177" s="30"/>
      <c r="J177" s="120"/>
      <c r="K177" s="33"/>
      <c r="L177" s="32"/>
      <c r="M177" s="32"/>
      <c r="N177" s="32"/>
      <c r="O177" s="127"/>
      <c r="P177" s="32"/>
      <c r="Q177" s="127"/>
      <c r="R177" s="135"/>
      <c r="S177" s="32"/>
      <c r="T177" s="138"/>
      <c r="U177" s="138"/>
      <c r="V177" s="82"/>
      <c r="W177" s="120"/>
      <c r="X177" s="127"/>
      <c r="Y177" s="144"/>
      <c r="Z177" s="164"/>
      <c r="AA177" s="144"/>
      <c r="AB177" s="148"/>
      <c r="AC177" s="157"/>
      <c r="AD177" s="31"/>
      <c r="AE177" s="31"/>
      <c r="AF177" s="30"/>
      <c r="AG177" s="30"/>
      <c r="AH177" s="30"/>
      <c r="AI177" s="30"/>
      <c r="AJ177" s="30"/>
      <c r="AK177" s="30"/>
      <c r="AL177" s="30"/>
      <c r="AM177" s="30"/>
      <c r="AN177" s="30"/>
      <c r="AO177" s="26"/>
    </row>
    <row r="178" spans="1:41">
      <c r="A178" s="30"/>
      <c r="B178" s="30"/>
      <c r="C178" s="26"/>
      <c r="D178" s="30"/>
      <c r="E178" s="31"/>
      <c r="F178" s="31"/>
      <c r="G178" s="30"/>
      <c r="H178" s="30"/>
      <c r="I178" s="30"/>
      <c r="J178" s="120"/>
      <c r="K178" s="33"/>
      <c r="L178" s="32"/>
      <c r="M178" s="32"/>
      <c r="N178" s="32"/>
      <c r="O178" s="127"/>
      <c r="P178" s="32"/>
      <c r="Q178" s="127"/>
      <c r="R178" s="135"/>
      <c r="S178" s="32"/>
      <c r="T178" s="138"/>
      <c r="U178" s="138"/>
      <c r="V178" s="82"/>
      <c r="W178" s="120"/>
      <c r="X178" s="127"/>
      <c r="Y178" s="144"/>
      <c r="Z178" s="164"/>
      <c r="AA178" s="144"/>
      <c r="AB178" s="148"/>
      <c r="AC178" s="157"/>
      <c r="AD178" s="31"/>
      <c r="AE178" s="31"/>
      <c r="AF178" s="30"/>
      <c r="AG178" s="30"/>
      <c r="AH178" s="30"/>
      <c r="AI178" s="30"/>
      <c r="AJ178" s="30"/>
      <c r="AK178" s="30"/>
      <c r="AL178" s="30"/>
      <c r="AM178" s="30"/>
      <c r="AN178" s="30"/>
      <c r="AO178" s="26"/>
    </row>
    <row r="179" spans="1:41">
      <c r="A179" s="30"/>
      <c r="B179" s="30"/>
      <c r="C179" s="26"/>
      <c r="D179" s="30"/>
      <c r="E179" s="31"/>
      <c r="F179" s="31"/>
      <c r="G179" s="30"/>
      <c r="H179" s="30"/>
      <c r="I179" s="30"/>
      <c r="J179" s="120"/>
      <c r="K179" s="33"/>
      <c r="L179" s="32"/>
      <c r="M179" s="32"/>
      <c r="N179" s="32"/>
      <c r="O179" s="127"/>
      <c r="P179" s="32"/>
      <c r="Q179" s="127"/>
      <c r="R179" s="135"/>
      <c r="S179" s="32"/>
      <c r="T179" s="138"/>
      <c r="U179" s="138"/>
      <c r="V179" s="82"/>
      <c r="W179" s="120"/>
      <c r="X179" s="127"/>
      <c r="Y179" s="144"/>
      <c r="Z179" s="164"/>
      <c r="AA179" s="144"/>
      <c r="AB179" s="148"/>
      <c r="AC179" s="157"/>
      <c r="AD179" s="31"/>
      <c r="AE179" s="31"/>
      <c r="AF179" s="30"/>
      <c r="AG179" s="30"/>
      <c r="AH179" s="30"/>
      <c r="AI179" s="30"/>
      <c r="AJ179" s="30"/>
      <c r="AK179" s="30"/>
      <c r="AL179" s="30"/>
      <c r="AM179" s="30"/>
      <c r="AN179" s="30"/>
      <c r="AO179" s="26"/>
    </row>
    <row r="180" spans="1:41">
      <c r="A180" s="30"/>
      <c r="B180" s="30"/>
      <c r="C180" s="26"/>
      <c r="D180" s="30"/>
      <c r="E180" s="31"/>
      <c r="F180" s="31"/>
      <c r="G180" s="30"/>
      <c r="H180" s="30"/>
      <c r="I180" s="30"/>
      <c r="J180" s="120"/>
      <c r="K180" s="33"/>
      <c r="L180" s="32"/>
      <c r="M180" s="32"/>
      <c r="N180" s="32"/>
      <c r="O180" s="127"/>
      <c r="P180" s="32"/>
      <c r="Q180" s="127"/>
      <c r="R180" s="135"/>
      <c r="S180" s="32"/>
      <c r="T180" s="138"/>
      <c r="U180" s="138"/>
      <c r="V180" s="82"/>
      <c r="W180" s="120"/>
      <c r="X180" s="127"/>
      <c r="Y180" s="144"/>
      <c r="Z180" s="164"/>
      <c r="AA180" s="144"/>
      <c r="AB180" s="148"/>
      <c r="AC180" s="157"/>
      <c r="AD180" s="31"/>
      <c r="AE180" s="31"/>
      <c r="AF180" s="30"/>
      <c r="AG180" s="30"/>
      <c r="AH180" s="30"/>
      <c r="AI180" s="30"/>
      <c r="AJ180" s="30"/>
      <c r="AK180" s="30"/>
      <c r="AL180" s="30"/>
      <c r="AM180" s="30"/>
      <c r="AN180" s="30"/>
      <c r="AO180" s="26"/>
    </row>
    <row r="181" spans="1:41">
      <c r="A181" s="30"/>
      <c r="B181" s="30"/>
      <c r="C181" s="26"/>
      <c r="D181" s="30"/>
      <c r="E181" s="31"/>
      <c r="F181" s="31"/>
      <c r="G181" s="30"/>
      <c r="H181" s="30"/>
      <c r="I181" s="30"/>
      <c r="J181" s="120"/>
      <c r="K181" s="33"/>
      <c r="L181" s="32"/>
      <c r="M181" s="32"/>
      <c r="N181" s="32"/>
      <c r="O181" s="127"/>
      <c r="P181" s="32"/>
      <c r="Q181" s="127"/>
      <c r="R181" s="135"/>
      <c r="S181" s="32"/>
      <c r="T181" s="138"/>
      <c r="U181" s="138"/>
      <c r="V181" s="82"/>
      <c r="W181" s="120"/>
      <c r="X181" s="127"/>
      <c r="Y181" s="144"/>
      <c r="Z181" s="164"/>
      <c r="AA181" s="144"/>
      <c r="AB181" s="148"/>
      <c r="AC181" s="157"/>
      <c r="AD181" s="31"/>
      <c r="AE181" s="31"/>
      <c r="AF181" s="30"/>
      <c r="AG181" s="30"/>
      <c r="AH181" s="30"/>
      <c r="AI181" s="30"/>
      <c r="AJ181" s="30"/>
      <c r="AK181" s="30"/>
      <c r="AL181" s="30"/>
      <c r="AM181" s="30"/>
      <c r="AN181" s="30"/>
      <c r="AO181" s="26"/>
    </row>
    <row r="182" spans="1:41">
      <c r="A182" s="30"/>
      <c r="B182" s="30"/>
      <c r="C182" s="26"/>
      <c r="D182" s="30"/>
      <c r="E182" s="31"/>
      <c r="F182" s="31"/>
      <c r="G182" s="30"/>
      <c r="H182" s="30"/>
      <c r="I182" s="30"/>
      <c r="J182" s="120"/>
      <c r="K182" s="33"/>
      <c r="L182" s="32"/>
      <c r="M182" s="32"/>
      <c r="N182" s="32"/>
      <c r="O182" s="127"/>
      <c r="P182" s="32"/>
      <c r="Q182" s="127"/>
      <c r="R182" s="135"/>
      <c r="S182" s="32"/>
      <c r="T182" s="138"/>
      <c r="U182" s="138"/>
      <c r="V182" s="82"/>
      <c r="W182" s="120"/>
      <c r="X182" s="127"/>
      <c r="Y182" s="144"/>
      <c r="Z182" s="164"/>
      <c r="AA182" s="144"/>
      <c r="AB182" s="148"/>
      <c r="AC182" s="157"/>
      <c r="AD182" s="31"/>
      <c r="AE182" s="31"/>
      <c r="AF182" s="30"/>
      <c r="AG182" s="30"/>
      <c r="AH182" s="30"/>
      <c r="AI182" s="30"/>
      <c r="AJ182" s="30"/>
      <c r="AK182" s="30"/>
      <c r="AL182" s="30"/>
      <c r="AM182" s="30"/>
      <c r="AN182" s="30"/>
      <c r="AO182" s="26"/>
    </row>
    <row r="183" spans="1:41">
      <c r="A183" s="30"/>
      <c r="B183" s="30"/>
      <c r="C183" s="26"/>
      <c r="D183" s="30"/>
      <c r="E183" s="31"/>
      <c r="F183" s="31"/>
      <c r="G183" s="30"/>
      <c r="H183" s="30"/>
      <c r="I183" s="30"/>
      <c r="J183" s="120"/>
      <c r="K183" s="33"/>
      <c r="L183" s="32"/>
      <c r="M183" s="32"/>
      <c r="N183" s="32"/>
      <c r="O183" s="127"/>
      <c r="P183" s="32"/>
      <c r="Q183" s="127"/>
      <c r="R183" s="135"/>
      <c r="S183" s="32"/>
      <c r="T183" s="138"/>
      <c r="U183" s="138"/>
      <c r="V183" s="82"/>
      <c r="W183" s="120"/>
      <c r="X183" s="127"/>
      <c r="Y183" s="144"/>
      <c r="Z183" s="164"/>
      <c r="AA183" s="144"/>
      <c r="AB183" s="148"/>
      <c r="AC183" s="157"/>
      <c r="AD183" s="31"/>
      <c r="AE183" s="31"/>
      <c r="AF183" s="30"/>
      <c r="AG183" s="30"/>
      <c r="AH183" s="30"/>
      <c r="AI183" s="30"/>
      <c r="AJ183" s="30"/>
      <c r="AK183" s="30"/>
      <c r="AL183" s="30"/>
      <c r="AM183" s="30"/>
      <c r="AN183" s="30"/>
      <c r="AO183" s="26"/>
    </row>
    <row r="184" spans="1:41">
      <c r="A184" s="30"/>
      <c r="B184" s="30"/>
      <c r="C184" s="26"/>
      <c r="D184" s="30"/>
      <c r="E184" s="31"/>
      <c r="F184" s="31"/>
      <c r="G184" s="30"/>
      <c r="H184" s="30"/>
      <c r="I184" s="30"/>
      <c r="J184" s="120"/>
      <c r="K184" s="33"/>
      <c r="L184" s="32"/>
      <c r="M184" s="32"/>
      <c r="N184" s="32"/>
      <c r="O184" s="127"/>
      <c r="P184" s="32"/>
      <c r="Q184" s="127"/>
      <c r="R184" s="135"/>
      <c r="S184" s="32"/>
      <c r="T184" s="138"/>
      <c r="U184" s="138"/>
      <c r="V184" s="82"/>
      <c r="W184" s="120"/>
      <c r="X184" s="127"/>
      <c r="Y184" s="144"/>
      <c r="Z184" s="164"/>
      <c r="AA184" s="144"/>
      <c r="AB184" s="148"/>
      <c r="AC184" s="157"/>
      <c r="AD184" s="31"/>
      <c r="AE184" s="31"/>
      <c r="AF184" s="30"/>
      <c r="AG184" s="30"/>
      <c r="AH184" s="30"/>
      <c r="AI184" s="30"/>
      <c r="AJ184" s="30"/>
      <c r="AK184" s="30"/>
      <c r="AL184" s="30"/>
      <c r="AM184" s="30"/>
      <c r="AN184" s="30"/>
      <c r="AO184" s="26"/>
    </row>
    <row r="185" spans="1:41">
      <c r="A185" s="30"/>
      <c r="B185" s="30"/>
      <c r="C185" s="26"/>
      <c r="D185" s="30"/>
      <c r="E185" s="31"/>
      <c r="F185" s="31"/>
      <c r="G185" s="30"/>
      <c r="H185" s="30"/>
      <c r="I185" s="30"/>
      <c r="J185" s="120"/>
      <c r="K185" s="33"/>
      <c r="L185" s="32"/>
      <c r="M185" s="32"/>
      <c r="N185" s="32"/>
      <c r="O185" s="127"/>
      <c r="P185" s="32"/>
      <c r="Q185" s="127"/>
      <c r="R185" s="135"/>
      <c r="S185" s="32"/>
      <c r="T185" s="138"/>
      <c r="U185" s="138"/>
      <c r="V185" s="82"/>
      <c r="W185" s="120"/>
      <c r="X185" s="127"/>
      <c r="Y185" s="144"/>
      <c r="Z185" s="164"/>
      <c r="AA185" s="144"/>
      <c r="AB185" s="148"/>
      <c r="AC185" s="157"/>
      <c r="AD185" s="31"/>
      <c r="AE185" s="31"/>
      <c r="AF185" s="30"/>
      <c r="AG185" s="30"/>
      <c r="AH185" s="30"/>
      <c r="AI185" s="30"/>
      <c r="AJ185" s="30"/>
      <c r="AK185" s="30"/>
      <c r="AL185" s="30"/>
      <c r="AM185" s="30"/>
      <c r="AN185" s="30"/>
      <c r="AO185" s="26"/>
    </row>
    <row r="186" spans="1:41">
      <c r="A186" s="30"/>
      <c r="B186" s="30"/>
      <c r="C186" s="26"/>
      <c r="D186" s="30"/>
      <c r="E186" s="31"/>
      <c r="F186" s="31"/>
      <c r="G186" s="30"/>
      <c r="H186" s="30"/>
      <c r="I186" s="30"/>
      <c r="J186" s="120"/>
      <c r="K186" s="33"/>
      <c r="L186" s="32"/>
      <c r="M186" s="32"/>
      <c r="N186" s="32"/>
      <c r="O186" s="127"/>
      <c r="P186" s="32"/>
      <c r="Q186" s="127"/>
      <c r="R186" s="135"/>
      <c r="S186" s="32"/>
      <c r="T186" s="138"/>
      <c r="U186" s="138"/>
      <c r="V186" s="82"/>
      <c r="W186" s="120"/>
      <c r="X186" s="127"/>
      <c r="Y186" s="144"/>
      <c r="Z186" s="164"/>
      <c r="AA186" s="144"/>
      <c r="AB186" s="148"/>
      <c r="AC186" s="157"/>
      <c r="AD186" s="31"/>
      <c r="AE186" s="31"/>
      <c r="AF186" s="30"/>
      <c r="AG186" s="30"/>
      <c r="AH186" s="30"/>
      <c r="AI186" s="30"/>
      <c r="AJ186" s="30"/>
      <c r="AK186" s="30"/>
      <c r="AL186" s="30"/>
      <c r="AM186" s="30"/>
      <c r="AN186" s="30"/>
      <c r="AO186" s="26"/>
    </row>
    <row r="187" spans="1:41">
      <c r="A187" s="30"/>
      <c r="B187" s="30"/>
      <c r="C187" s="26"/>
      <c r="D187" s="30"/>
      <c r="E187" s="31"/>
      <c r="F187" s="31"/>
      <c r="G187" s="30"/>
      <c r="H187" s="30"/>
      <c r="I187" s="30"/>
      <c r="J187" s="120"/>
      <c r="K187" s="33"/>
      <c r="L187" s="32"/>
      <c r="M187" s="32"/>
      <c r="N187" s="32"/>
      <c r="O187" s="127"/>
      <c r="P187" s="32"/>
      <c r="Q187" s="127"/>
      <c r="R187" s="135"/>
      <c r="S187" s="32"/>
      <c r="T187" s="138"/>
      <c r="U187" s="138"/>
      <c r="V187" s="82"/>
      <c r="W187" s="120"/>
      <c r="X187" s="127"/>
      <c r="Y187" s="144"/>
      <c r="Z187" s="164"/>
      <c r="AA187" s="144"/>
      <c r="AB187" s="148"/>
      <c r="AC187" s="157"/>
      <c r="AD187" s="31"/>
      <c r="AE187" s="31"/>
      <c r="AF187" s="30"/>
      <c r="AG187" s="30"/>
      <c r="AH187" s="30"/>
      <c r="AI187" s="30"/>
      <c r="AJ187" s="30"/>
      <c r="AK187" s="30"/>
      <c r="AL187" s="30"/>
      <c r="AM187" s="30"/>
      <c r="AN187" s="30"/>
      <c r="AO187" s="26"/>
    </row>
    <row r="188" spans="1:41">
      <c r="A188" s="30"/>
      <c r="B188" s="30"/>
      <c r="C188" s="26"/>
      <c r="D188" s="30"/>
      <c r="E188" s="31"/>
      <c r="F188" s="31"/>
      <c r="G188" s="30"/>
      <c r="H188" s="30"/>
      <c r="I188" s="30"/>
      <c r="J188" s="120"/>
      <c r="K188" s="33"/>
      <c r="L188" s="32"/>
      <c r="M188" s="32"/>
      <c r="N188" s="32"/>
      <c r="O188" s="127"/>
      <c r="P188" s="32"/>
      <c r="Q188" s="127"/>
      <c r="R188" s="135"/>
      <c r="S188" s="32"/>
      <c r="T188" s="138"/>
      <c r="U188" s="138"/>
      <c r="V188" s="82"/>
      <c r="W188" s="120"/>
      <c r="X188" s="127"/>
      <c r="Y188" s="144"/>
      <c r="Z188" s="164"/>
      <c r="AA188" s="144"/>
      <c r="AB188" s="148"/>
      <c r="AC188" s="157"/>
      <c r="AD188" s="31"/>
      <c r="AE188" s="31"/>
      <c r="AF188" s="30"/>
      <c r="AG188" s="30"/>
      <c r="AH188" s="30"/>
      <c r="AI188" s="30"/>
      <c r="AJ188" s="30"/>
      <c r="AK188" s="30"/>
      <c r="AL188" s="30"/>
      <c r="AM188" s="30"/>
      <c r="AN188" s="30"/>
      <c r="AO188" s="26"/>
    </row>
    <row r="189" spans="1:41" ht="12" customHeight="1">
      <c r="A189" s="30"/>
      <c r="B189" s="30"/>
      <c r="C189" s="26"/>
      <c r="D189" s="30"/>
      <c r="E189" s="31"/>
      <c r="F189" s="31"/>
      <c r="G189" s="30"/>
      <c r="H189" s="30"/>
      <c r="I189" s="30"/>
      <c r="J189" s="120"/>
      <c r="K189" s="33"/>
      <c r="L189" s="32"/>
      <c r="M189" s="32"/>
      <c r="N189" s="32"/>
      <c r="O189" s="127"/>
      <c r="P189" s="32"/>
      <c r="Q189" s="127"/>
      <c r="R189" s="135"/>
      <c r="S189" s="32"/>
      <c r="T189" s="138"/>
      <c r="U189" s="138"/>
      <c r="V189" s="82"/>
      <c r="W189" s="120"/>
      <c r="X189" s="127"/>
      <c r="Y189" s="144"/>
      <c r="Z189" s="164"/>
      <c r="AA189" s="144"/>
      <c r="AB189" s="148"/>
      <c r="AC189" s="157"/>
      <c r="AD189" s="31"/>
      <c r="AE189" s="31"/>
      <c r="AF189" s="30"/>
      <c r="AG189" s="30"/>
      <c r="AH189" s="30"/>
      <c r="AI189" s="30"/>
      <c r="AJ189" s="30"/>
      <c r="AK189" s="30"/>
      <c r="AL189" s="30"/>
      <c r="AM189" s="30"/>
      <c r="AN189" s="30"/>
      <c r="AO189" s="26"/>
    </row>
    <row r="190" spans="1:41">
      <c r="A190" s="30"/>
      <c r="B190" s="30"/>
      <c r="C190" s="26"/>
      <c r="D190" s="30"/>
      <c r="E190" s="31"/>
      <c r="F190" s="31"/>
      <c r="G190" s="30"/>
      <c r="H190" s="30"/>
      <c r="I190" s="30"/>
      <c r="J190" s="120"/>
      <c r="K190" s="33"/>
      <c r="L190" s="32"/>
      <c r="M190" s="32"/>
      <c r="N190" s="32"/>
      <c r="O190" s="127"/>
      <c r="P190" s="32"/>
      <c r="Q190" s="127"/>
      <c r="R190" s="135"/>
      <c r="S190" s="32"/>
      <c r="T190" s="138"/>
      <c r="U190" s="138"/>
      <c r="V190" s="82"/>
      <c r="W190" s="120"/>
      <c r="X190" s="127"/>
      <c r="Y190" s="144"/>
      <c r="Z190" s="164"/>
      <c r="AA190" s="144"/>
      <c r="AB190" s="148"/>
      <c r="AC190" s="157"/>
      <c r="AD190" s="31"/>
      <c r="AE190" s="31"/>
      <c r="AF190" s="30"/>
      <c r="AG190" s="30"/>
      <c r="AH190" s="30"/>
      <c r="AI190" s="30"/>
      <c r="AJ190" s="30"/>
      <c r="AK190" s="30"/>
      <c r="AL190" s="30"/>
      <c r="AM190" s="30"/>
      <c r="AN190" s="30"/>
      <c r="AO190" s="26"/>
    </row>
    <row r="191" spans="1:41">
      <c r="A191" s="30"/>
      <c r="B191" s="30"/>
      <c r="C191" s="26"/>
      <c r="D191" s="30"/>
      <c r="E191" s="31"/>
      <c r="F191" s="31"/>
      <c r="G191" s="30"/>
      <c r="H191" s="30"/>
      <c r="I191" s="30"/>
      <c r="J191" s="120"/>
      <c r="K191" s="33"/>
      <c r="L191" s="32"/>
      <c r="M191" s="32"/>
      <c r="N191" s="32"/>
      <c r="O191" s="127"/>
      <c r="P191" s="32"/>
      <c r="Q191" s="127"/>
      <c r="R191" s="135"/>
      <c r="S191" s="32"/>
      <c r="T191" s="138"/>
      <c r="U191" s="138"/>
      <c r="V191" s="82"/>
      <c r="W191" s="120"/>
      <c r="X191" s="127"/>
      <c r="Y191" s="144"/>
      <c r="Z191" s="164"/>
      <c r="AA191" s="144"/>
      <c r="AB191" s="148"/>
      <c r="AC191" s="157"/>
      <c r="AD191" s="31"/>
      <c r="AE191" s="31"/>
      <c r="AF191" s="30"/>
      <c r="AG191" s="30"/>
      <c r="AH191" s="30"/>
      <c r="AI191" s="30"/>
      <c r="AJ191" s="30"/>
      <c r="AK191" s="30"/>
      <c r="AL191" s="30"/>
      <c r="AM191" s="30"/>
      <c r="AN191" s="30"/>
      <c r="AO191" s="26"/>
    </row>
    <row r="192" spans="1:41">
      <c r="A192" s="30"/>
      <c r="B192" s="30"/>
      <c r="C192" s="26"/>
      <c r="D192" s="30"/>
      <c r="E192" s="31"/>
      <c r="F192" s="31"/>
      <c r="G192" s="30"/>
      <c r="H192" s="30"/>
      <c r="I192" s="30"/>
      <c r="J192" s="120"/>
      <c r="K192" s="33"/>
      <c r="L192" s="32"/>
      <c r="M192" s="32"/>
      <c r="N192" s="32"/>
      <c r="O192" s="127"/>
      <c r="P192" s="32"/>
      <c r="Q192" s="127"/>
      <c r="R192" s="135"/>
      <c r="S192" s="32"/>
      <c r="T192" s="138"/>
      <c r="U192" s="138"/>
      <c r="V192" s="82"/>
      <c r="W192" s="120"/>
      <c r="X192" s="127"/>
      <c r="Y192" s="144"/>
      <c r="Z192" s="164"/>
      <c r="AA192" s="144"/>
      <c r="AB192" s="148"/>
      <c r="AC192" s="157"/>
      <c r="AD192" s="31"/>
      <c r="AE192" s="31"/>
      <c r="AF192" s="30"/>
      <c r="AG192" s="30"/>
      <c r="AH192" s="30"/>
      <c r="AI192" s="30"/>
      <c r="AJ192" s="30"/>
      <c r="AK192" s="30"/>
      <c r="AL192" s="30"/>
      <c r="AM192" s="30"/>
      <c r="AN192" s="30"/>
      <c r="AO192" s="26"/>
    </row>
    <row r="193" spans="1:41">
      <c r="A193" s="30"/>
      <c r="B193" s="30"/>
      <c r="C193" s="26"/>
      <c r="D193" s="30"/>
      <c r="E193" s="31"/>
      <c r="F193" s="31"/>
      <c r="G193" s="30"/>
      <c r="H193" s="30"/>
      <c r="I193" s="30"/>
      <c r="J193" s="120"/>
      <c r="K193" s="33"/>
      <c r="L193" s="32"/>
      <c r="M193" s="32"/>
      <c r="N193" s="32"/>
      <c r="O193" s="127"/>
      <c r="P193" s="32"/>
      <c r="Q193" s="127"/>
      <c r="R193" s="135"/>
      <c r="S193" s="32"/>
      <c r="T193" s="138"/>
      <c r="U193" s="138"/>
      <c r="V193" s="82"/>
      <c r="W193" s="120"/>
      <c r="X193" s="127"/>
      <c r="Y193" s="144"/>
      <c r="Z193" s="164"/>
      <c r="AA193" s="144"/>
      <c r="AB193" s="148"/>
      <c r="AC193" s="157"/>
      <c r="AD193" s="31"/>
      <c r="AE193" s="31"/>
      <c r="AF193" s="30"/>
      <c r="AG193" s="30"/>
      <c r="AH193" s="30"/>
      <c r="AI193" s="30"/>
      <c r="AJ193" s="30"/>
      <c r="AK193" s="30"/>
      <c r="AL193" s="30"/>
      <c r="AM193" s="30"/>
      <c r="AN193" s="30"/>
      <c r="AO193" s="26"/>
    </row>
    <row r="194" spans="1:41">
      <c r="A194" s="30"/>
      <c r="B194" s="30"/>
      <c r="C194" s="26"/>
      <c r="D194" s="30"/>
      <c r="E194" s="31"/>
      <c r="F194" s="31"/>
      <c r="G194" s="30"/>
      <c r="H194" s="30"/>
      <c r="I194" s="30"/>
      <c r="J194" s="120"/>
      <c r="K194" s="33"/>
      <c r="L194" s="32"/>
      <c r="M194" s="32"/>
      <c r="N194" s="32"/>
      <c r="O194" s="127"/>
      <c r="P194" s="32"/>
      <c r="Q194" s="127"/>
      <c r="R194" s="135"/>
      <c r="S194" s="32"/>
      <c r="T194" s="138"/>
      <c r="U194" s="138"/>
      <c r="V194" s="82"/>
      <c r="W194" s="120"/>
      <c r="X194" s="127"/>
      <c r="Y194" s="144"/>
      <c r="Z194" s="164"/>
      <c r="AA194" s="144"/>
      <c r="AB194" s="148"/>
      <c r="AC194" s="157"/>
      <c r="AD194" s="31"/>
      <c r="AE194" s="31"/>
      <c r="AF194" s="30"/>
      <c r="AG194" s="30"/>
      <c r="AH194" s="30"/>
      <c r="AI194" s="30"/>
      <c r="AJ194" s="30"/>
      <c r="AK194" s="30"/>
      <c r="AL194" s="30"/>
      <c r="AM194" s="30"/>
      <c r="AN194" s="30"/>
      <c r="AO194" s="26"/>
    </row>
    <row r="195" spans="1:41">
      <c r="A195" s="30"/>
      <c r="B195" s="30"/>
      <c r="C195" s="26"/>
      <c r="D195" s="30"/>
      <c r="E195" s="31"/>
      <c r="F195" s="31"/>
      <c r="G195" s="30"/>
      <c r="H195" s="30"/>
      <c r="I195" s="30"/>
      <c r="J195" s="120"/>
      <c r="K195" s="33"/>
      <c r="L195" s="32"/>
      <c r="M195" s="32"/>
      <c r="N195" s="32"/>
      <c r="O195" s="127"/>
      <c r="P195" s="32"/>
      <c r="Q195" s="127"/>
      <c r="R195" s="135"/>
      <c r="S195" s="32"/>
      <c r="T195" s="138"/>
      <c r="U195" s="138"/>
      <c r="V195" s="82"/>
      <c r="W195" s="120"/>
      <c r="X195" s="127"/>
      <c r="Y195" s="144"/>
      <c r="Z195" s="164"/>
      <c r="AA195" s="144"/>
      <c r="AB195" s="148"/>
      <c r="AC195" s="157"/>
      <c r="AD195" s="31"/>
      <c r="AE195" s="31"/>
      <c r="AF195" s="30"/>
      <c r="AG195" s="30"/>
      <c r="AH195" s="30"/>
      <c r="AI195" s="30"/>
      <c r="AJ195" s="30"/>
      <c r="AK195" s="30"/>
      <c r="AL195" s="30"/>
      <c r="AM195" s="30"/>
      <c r="AN195" s="30"/>
      <c r="AO195" s="26"/>
    </row>
    <row r="196" spans="1:41">
      <c r="A196" s="30"/>
      <c r="B196" s="30"/>
      <c r="C196" s="26"/>
      <c r="D196" s="30"/>
      <c r="E196" s="31"/>
      <c r="F196" s="31"/>
      <c r="G196" s="30"/>
      <c r="H196" s="30"/>
      <c r="I196" s="30"/>
      <c r="J196" s="120"/>
      <c r="K196" s="33"/>
      <c r="L196" s="32"/>
      <c r="M196" s="32"/>
      <c r="N196" s="32"/>
      <c r="O196" s="127"/>
      <c r="P196" s="32"/>
      <c r="Q196" s="127"/>
      <c r="R196" s="135"/>
      <c r="S196" s="32"/>
      <c r="T196" s="138"/>
      <c r="U196" s="138"/>
      <c r="V196" s="82"/>
      <c r="W196" s="120"/>
      <c r="X196" s="127"/>
      <c r="Y196" s="144"/>
      <c r="Z196" s="164"/>
      <c r="AA196" s="144"/>
      <c r="AB196" s="148"/>
      <c r="AC196" s="157"/>
      <c r="AD196" s="31"/>
      <c r="AE196" s="31"/>
      <c r="AF196" s="30"/>
      <c r="AG196" s="30"/>
      <c r="AH196" s="30"/>
      <c r="AI196" s="30"/>
      <c r="AJ196" s="30"/>
      <c r="AK196" s="30"/>
      <c r="AL196" s="30"/>
      <c r="AM196" s="30"/>
      <c r="AN196" s="30"/>
      <c r="AO196" s="26"/>
    </row>
    <row r="197" spans="1:41">
      <c r="A197" s="30"/>
      <c r="B197" s="30"/>
      <c r="C197" s="26"/>
      <c r="D197" s="30"/>
      <c r="E197" s="31"/>
      <c r="F197" s="31"/>
      <c r="G197" s="30"/>
      <c r="H197" s="30"/>
      <c r="I197" s="30"/>
      <c r="J197" s="120"/>
      <c r="K197" s="33"/>
      <c r="L197" s="32"/>
      <c r="M197" s="32"/>
      <c r="N197" s="32"/>
      <c r="O197" s="127"/>
      <c r="P197" s="32"/>
      <c r="Q197" s="127"/>
      <c r="R197" s="135"/>
      <c r="S197" s="32"/>
      <c r="T197" s="138"/>
      <c r="U197" s="138"/>
      <c r="V197" s="82"/>
      <c r="W197" s="120"/>
      <c r="X197" s="127"/>
      <c r="Y197" s="144"/>
      <c r="Z197" s="164"/>
      <c r="AA197" s="144"/>
      <c r="AB197" s="148"/>
      <c r="AC197" s="157"/>
      <c r="AD197" s="31"/>
      <c r="AE197" s="31"/>
      <c r="AF197" s="30"/>
      <c r="AG197" s="30"/>
      <c r="AH197" s="30"/>
      <c r="AI197" s="30"/>
      <c r="AJ197" s="30"/>
      <c r="AK197" s="30"/>
      <c r="AL197" s="30"/>
      <c r="AM197" s="30"/>
      <c r="AN197" s="30"/>
      <c r="AO197" s="26"/>
    </row>
    <row r="198" spans="1:41">
      <c r="A198" s="30"/>
      <c r="B198" s="30"/>
      <c r="C198" s="26"/>
      <c r="D198" s="30"/>
      <c r="E198" s="31"/>
      <c r="F198" s="31"/>
      <c r="G198" s="30"/>
      <c r="H198" s="30"/>
      <c r="I198" s="30"/>
      <c r="J198" s="120"/>
      <c r="K198" s="33"/>
      <c r="L198" s="32"/>
      <c r="M198" s="32"/>
      <c r="N198" s="32"/>
      <c r="O198" s="127"/>
      <c r="P198" s="32"/>
      <c r="Q198" s="127"/>
      <c r="R198" s="135"/>
      <c r="S198" s="32"/>
      <c r="T198" s="138"/>
      <c r="U198" s="138"/>
      <c r="V198" s="82"/>
      <c r="W198" s="120"/>
      <c r="X198" s="127"/>
      <c r="Y198" s="144"/>
      <c r="Z198" s="164"/>
      <c r="AA198" s="144"/>
      <c r="AB198" s="148"/>
      <c r="AC198" s="157"/>
      <c r="AD198" s="31"/>
      <c r="AE198" s="31"/>
      <c r="AF198" s="30"/>
      <c r="AG198" s="30"/>
      <c r="AH198" s="30"/>
      <c r="AI198" s="30"/>
      <c r="AJ198" s="30"/>
      <c r="AK198" s="30"/>
      <c r="AL198" s="30"/>
      <c r="AM198" s="30"/>
      <c r="AN198" s="30"/>
      <c r="AO198" s="26"/>
    </row>
    <row r="199" spans="1:41">
      <c r="A199" s="30"/>
      <c r="B199" s="30"/>
      <c r="C199" s="26"/>
      <c r="D199" s="30"/>
      <c r="E199" s="31"/>
      <c r="F199" s="31"/>
      <c r="G199" s="30"/>
      <c r="H199" s="30"/>
      <c r="I199" s="30"/>
      <c r="J199" s="120"/>
      <c r="K199" s="33"/>
      <c r="L199" s="32"/>
      <c r="M199" s="32"/>
      <c r="N199" s="32"/>
      <c r="O199" s="127"/>
      <c r="P199" s="32"/>
      <c r="Q199" s="127"/>
      <c r="R199" s="135"/>
      <c r="S199" s="32"/>
      <c r="T199" s="138"/>
      <c r="U199" s="138"/>
      <c r="V199" s="82"/>
      <c r="W199" s="120"/>
      <c r="X199" s="127"/>
      <c r="Y199" s="144"/>
      <c r="Z199" s="164"/>
      <c r="AA199" s="144"/>
      <c r="AB199" s="148"/>
      <c r="AC199" s="157"/>
      <c r="AD199" s="31"/>
      <c r="AE199" s="31"/>
      <c r="AF199" s="30"/>
      <c r="AG199" s="30"/>
      <c r="AH199" s="30"/>
      <c r="AI199" s="30"/>
      <c r="AJ199" s="30"/>
      <c r="AK199" s="30"/>
      <c r="AL199" s="30"/>
      <c r="AM199" s="30"/>
      <c r="AN199" s="30"/>
      <c r="AO199" s="26"/>
    </row>
    <row r="200" spans="1:41">
      <c r="A200" s="30"/>
      <c r="B200" s="30"/>
      <c r="C200" s="26"/>
      <c r="D200" s="30"/>
      <c r="E200" s="31"/>
      <c r="F200" s="31"/>
      <c r="G200" s="30"/>
      <c r="H200" s="30"/>
      <c r="I200" s="30"/>
      <c r="J200" s="120"/>
      <c r="K200" s="33"/>
      <c r="L200" s="32"/>
      <c r="M200" s="32"/>
      <c r="N200" s="32"/>
      <c r="O200" s="127"/>
      <c r="P200" s="32"/>
      <c r="Q200" s="127"/>
      <c r="R200" s="135"/>
      <c r="S200" s="32"/>
      <c r="T200" s="138"/>
      <c r="U200" s="138"/>
      <c r="V200" s="82"/>
      <c r="W200" s="120"/>
      <c r="X200" s="127"/>
      <c r="Y200" s="144"/>
      <c r="Z200" s="164"/>
      <c r="AA200" s="144"/>
      <c r="AB200" s="148"/>
      <c r="AC200" s="157"/>
      <c r="AD200" s="31"/>
      <c r="AE200" s="31"/>
      <c r="AF200" s="30"/>
      <c r="AG200" s="30"/>
      <c r="AH200" s="30"/>
      <c r="AI200" s="30"/>
      <c r="AJ200" s="30"/>
      <c r="AK200" s="30"/>
      <c r="AL200" s="30"/>
      <c r="AM200" s="30"/>
      <c r="AN200" s="30"/>
      <c r="AO200" s="26"/>
    </row>
    <row r="201" spans="1:41">
      <c r="A201" s="30"/>
      <c r="B201" s="30"/>
      <c r="C201" s="26"/>
      <c r="D201" s="30"/>
      <c r="E201" s="31"/>
      <c r="F201" s="31"/>
      <c r="G201" s="30"/>
      <c r="H201" s="30"/>
      <c r="I201" s="30"/>
      <c r="J201" s="120"/>
      <c r="K201" s="33"/>
      <c r="L201" s="32"/>
      <c r="M201" s="32"/>
      <c r="N201" s="32"/>
      <c r="O201" s="127"/>
      <c r="P201" s="32"/>
      <c r="Q201" s="127"/>
      <c r="R201" s="135"/>
      <c r="S201" s="32"/>
      <c r="T201" s="138"/>
      <c r="U201" s="138"/>
      <c r="V201" s="82"/>
      <c r="W201" s="120"/>
      <c r="X201" s="127"/>
      <c r="Y201" s="144"/>
      <c r="Z201" s="164"/>
      <c r="AA201" s="144"/>
      <c r="AB201" s="148"/>
      <c r="AC201" s="157"/>
      <c r="AD201" s="31"/>
      <c r="AE201" s="31"/>
      <c r="AF201" s="30"/>
      <c r="AG201" s="30"/>
      <c r="AH201" s="30"/>
      <c r="AI201" s="30"/>
      <c r="AJ201" s="30"/>
      <c r="AK201" s="30"/>
      <c r="AL201" s="30"/>
      <c r="AM201" s="30"/>
      <c r="AN201" s="30"/>
      <c r="AO201" s="26"/>
    </row>
    <row r="202" spans="1:41">
      <c r="A202" s="30"/>
      <c r="B202" s="30"/>
      <c r="C202" s="26"/>
      <c r="D202" s="30"/>
      <c r="E202" s="31"/>
      <c r="F202" s="31"/>
      <c r="G202" s="30"/>
      <c r="H202" s="30"/>
      <c r="I202" s="30"/>
      <c r="J202" s="120"/>
      <c r="K202" s="33"/>
      <c r="L202" s="32"/>
      <c r="M202" s="32"/>
      <c r="N202" s="32"/>
      <c r="O202" s="127"/>
      <c r="P202" s="32"/>
      <c r="Q202" s="127"/>
      <c r="R202" s="135"/>
      <c r="S202" s="32"/>
      <c r="T202" s="138"/>
      <c r="U202" s="138"/>
      <c r="V202" s="82"/>
      <c r="W202" s="120"/>
      <c r="X202" s="127"/>
      <c r="Y202" s="144"/>
      <c r="Z202" s="164"/>
      <c r="AA202" s="144"/>
      <c r="AB202" s="148"/>
      <c r="AC202" s="157"/>
      <c r="AD202" s="31"/>
      <c r="AE202" s="31"/>
      <c r="AF202" s="30"/>
      <c r="AG202" s="30"/>
      <c r="AH202" s="30"/>
      <c r="AI202" s="30"/>
      <c r="AJ202" s="30"/>
      <c r="AK202" s="30"/>
      <c r="AL202" s="30"/>
      <c r="AM202" s="30"/>
      <c r="AN202" s="30"/>
      <c r="AO202" s="26"/>
    </row>
    <row r="203" spans="1:41">
      <c r="A203" s="30"/>
      <c r="B203" s="30"/>
      <c r="C203" s="26"/>
      <c r="D203" s="30"/>
      <c r="E203" s="31"/>
      <c r="F203" s="31"/>
      <c r="G203" s="30"/>
      <c r="H203" s="30"/>
      <c r="I203" s="30"/>
      <c r="J203" s="120"/>
      <c r="K203" s="33"/>
      <c r="L203" s="32"/>
      <c r="M203" s="32"/>
      <c r="N203" s="32"/>
      <c r="O203" s="127"/>
      <c r="P203" s="32"/>
      <c r="Q203" s="127"/>
      <c r="R203" s="135"/>
      <c r="S203" s="32"/>
      <c r="T203" s="138"/>
      <c r="U203" s="138"/>
      <c r="V203" s="82"/>
      <c r="W203" s="120"/>
      <c r="X203" s="127"/>
      <c r="Y203" s="144"/>
      <c r="Z203" s="164"/>
      <c r="AA203" s="144"/>
      <c r="AB203" s="148"/>
      <c r="AC203" s="157"/>
      <c r="AD203" s="31"/>
      <c r="AE203" s="31"/>
      <c r="AF203" s="30"/>
      <c r="AG203" s="30"/>
      <c r="AH203" s="30"/>
      <c r="AI203" s="30"/>
      <c r="AJ203" s="30"/>
      <c r="AK203" s="30"/>
      <c r="AL203" s="30"/>
      <c r="AM203" s="30"/>
      <c r="AN203" s="30"/>
      <c r="AO203" s="26"/>
    </row>
    <row r="204" spans="1:41">
      <c r="A204" s="30"/>
      <c r="B204" s="30"/>
      <c r="C204" s="26"/>
      <c r="D204" s="30"/>
      <c r="E204" s="31"/>
      <c r="F204" s="31"/>
      <c r="G204" s="30"/>
      <c r="H204" s="30"/>
      <c r="I204" s="30"/>
      <c r="J204" s="120"/>
      <c r="K204" s="33"/>
      <c r="L204" s="32"/>
      <c r="M204" s="32"/>
      <c r="N204" s="32"/>
      <c r="O204" s="127"/>
      <c r="P204" s="32"/>
      <c r="Q204" s="127"/>
      <c r="R204" s="135"/>
      <c r="S204" s="32"/>
      <c r="T204" s="138"/>
      <c r="U204" s="138"/>
      <c r="V204" s="82"/>
      <c r="W204" s="120"/>
      <c r="X204" s="127"/>
      <c r="Y204" s="144"/>
      <c r="Z204" s="164"/>
      <c r="AA204" s="144"/>
      <c r="AB204" s="148"/>
      <c r="AC204" s="157"/>
      <c r="AD204" s="31"/>
      <c r="AE204" s="31"/>
      <c r="AF204" s="30"/>
      <c r="AG204" s="30"/>
      <c r="AH204" s="30"/>
      <c r="AI204" s="30"/>
      <c r="AJ204" s="30"/>
      <c r="AK204" s="30"/>
      <c r="AL204" s="30"/>
      <c r="AM204" s="30"/>
      <c r="AN204" s="30"/>
      <c r="AO204" s="26"/>
    </row>
    <row r="205" spans="1:41">
      <c r="A205" s="30"/>
      <c r="B205" s="30"/>
      <c r="C205" s="26"/>
      <c r="D205" s="30"/>
      <c r="E205" s="31"/>
      <c r="F205" s="31"/>
      <c r="G205" s="30"/>
      <c r="H205" s="30"/>
      <c r="I205" s="30"/>
      <c r="J205" s="120"/>
      <c r="K205" s="33"/>
      <c r="L205" s="32"/>
      <c r="M205" s="32"/>
      <c r="N205" s="32"/>
      <c r="O205" s="127"/>
      <c r="P205" s="32"/>
      <c r="Q205" s="127"/>
      <c r="R205" s="135"/>
      <c r="S205" s="32"/>
      <c r="T205" s="138"/>
      <c r="U205" s="138"/>
      <c r="V205" s="82"/>
      <c r="W205" s="120"/>
      <c r="X205" s="127"/>
      <c r="Y205" s="144"/>
      <c r="Z205" s="164"/>
      <c r="AA205" s="144"/>
      <c r="AB205" s="148"/>
      <c r="AC205" s="157"/>
      <c r="AD205" s="31"/>
      <c r="AE205" s="31"/>
      <c r="AF205" s="30"/>
      <c r="AG205" s="30"/>
      <c r="AH205" s="30"/>
      <c r="AI205" s="30"/>
      <c r="AJ205" s="30"/>
      <c r="AK205" s="30"/>
      <c r="AL205" s="30"/>
      <c r="AM205" s="30"/>
      <c r="AN205" s="30"/>
      <c r="AO205" s="26"/>
    </row>
    <row r="206" spans="1:41">
      <c r="A206" s="30"/>
      <c r="B206" s="30"/>
      <c r="C206" s="26"/>
      <c r="D206" s="30"/>
      <c r="E206" s="31"/>
      <c r="F206" s="31"/>
      <c r="G206" s="30"/>
      <c r="H206" s="30"/>
      <c r="I206" s="30"/>
      <c r="J206" s="120"/>
      <c r="K206" s="33"/>
      <c r="L206" s="32"/>
      <c r="M206" s="32"/>
      <c r="N206" s="32"/>
      <c r="O206" s="127"/>
      <c r="P206" s="32"/>
      <c r="Q206" s="127"/>
      <c r="R206" s="135"/>
      <c r="S206" s="32"/>
      <c r="T206" s="138"/>
      <c r="U206" s="138"/>
      <c r="V206" s="82"/>
      <c r="W206" s="120"/>
      <c r="X206" s="127"/>
      <c r="Y206" s="144"/>
      <c r="Z206" s="164"/>
      <c r="AA206" s="144"/>
      <c r="AB206" s="148"/>
      <c r="AC206" s="157"/>
      <c r="AD206" s="31"/>
      <c r="AE206" s="31"/>
      <c r="AF206" s="30"/>
      <c r="AG206" s="30"/>
      <c r="AH206" s="30"/>
      <c r="AI206" s="30"/>
      <c r="AJ206" s="30"/>
      <c r="AK206" s="30"/>
      <c r="AL206" s="30"/>
      <c r="AM206" s="30"/>
      <c r="AN206" s="30"/>
      <c r="AO206" s="26"/>
    </row>
    <row r="207" spans="1:41">
      <c r="A207" s="30"/>
      <c r="B207" s="30"/>
      <c r="C207" s="26"/>
      <c r="D207" s="30"/>
      <c r="E207" s="31"/>
      <c r="F207" s="31"/>
      <c r="G207" s="30"/>
      <c r="H207" s="30"/>
      <c r="I207" s="30"/>
      <c r="J207" s="120"/>
      <c r="K207" s="33"/>
      <c r="L207" s="32"/>
      <c r="M207" s="32"/>
      <c r="N207" s="32"/>
      <c r="O207" s="127"/>
      <c r="P207" s="32"/>
      <c r="Q207" s="127"/>
      <c r="R207" s="135"/>
      <c r="S207" s="32"/>
      <c r="T207" s="138"/>
      <c r="U207" s="138"/>
      <c r="V207" s="82"/>
      <c r="W207" s="120"/>
      <c r="X207" s="127"/>
      <c r="Y207" s="144"/>
      <c r="Z207" s="164"/>
      <c r="AA207" s="144"/>
      <c r="AB207" s="148"/>
      <c r="AC207" s="157"/>
      <c r="AD207" s="31"/>
      <c r="AE207" s="31"/>
      <c r="AF207" s="30"/>
      <c r="AG207" s="30"/>
      <c r="AH207" s="30"/>
      <c r="AI207" s="30"/>
      <c r="AJ207" s="30"/>
      <c r="AK207" s="30"/>
      <c r="AL207" s="30"/>
      <c r="AM207" s="30"/>
      <c r="AN207" s="30"/>
      <c r="AO207" s="26"/>
    </row>
    <row r="208" spans="1:41">
      <c r="C208" s="6"/>
      <c r="AO208" s="6"/>
    </row>
    <row r="209" spans="41:41">
      <c r="AO209" s="6"/>
    </row>
    <row r="210" spans="41:41">
      <c r="AO210" s="6"/>
    </row>
    <row r="211" spans="41:41">
      <c r="AO211" s="6"/>
    </row>
    <row r="212" spans="41:41">
      <c r="AO212" s="6"/>
    </row>
    <row r="213" spans="41:41">
      <c r="AO213" s="6"/>
    </row>
    <row r="214" spans="41:41">
      <c r="AO214" s="6"/>
    </row>
    <row r="215" spans="41:41">
      <c r="AO215" s="6"/>
    </row>
    <row r="216" spans="41:41">
      <c r="AO216" s="6"/>
    </row>
    <row r="217" spans="41:41">
      <c r="AO217" s="6"/>
    </row>
    <row r="218" spans="41:41">
      <c r="AO218" s="6"/>
    </row>
    <row r="219" spans="41:41">
      <c r="AO219" s="6"/>
    </row>
    <row r="220" spans="41:41">
      <c r="AO220" s="6"/>
    </row>
    <row r="221" spans="41:41">
      <c r="AO221" s="6"/>
    </row>
    <row r="222" spans="41:41">
      <c r="AO222" s="6"/>
    </row>
  </sheetData>
  <autoFilter ref="A8:AO164"/>
  <mergeCells count="4">
    <mergeCell ref="M4:X4"/>
    <mergeCell ref="AB5:AC5"/>
    <mergeCell ref="AD4:AO4"/>
    <mergeCell ref="A4:L4"/>
  </mergeCells>
  <phoneticPr fontId="5" type="noConversion"/>
  <conditionalFormatting sqref="U165:W175">
    <cfRule type="cellIs" dxfId="5" priority="1" stopIfTrue="1" operator="greaterThan">
      <formula>1.1</formula>
    </cfRule>
    <cfRule type="expression" dxfId="4" priority="2" stopIfTrue="1">
      <formula>+EXACT($U$1,U165)</formula>
    </cfRule>
    <cfRule type="cellIs" dxfId="3" priority="3" stopIfTrue="1" operator="lessThan">
      <formula>0.9</formula>
    </cfRule>
  </conditionalFormatting>
  <conditionalFormatting sqref="S165:S188">
    <cfRule type="cellIs" dxfId="2" priority="7" stopIfTrue="1" operator="greaterThanOrEqual">
      <formula>100</formula>
    </cfRule>
    <cfRule type="expression" dxfId="1" priority="8" stopIfTrue="1">
      <formula>+EXACT($U$1,S165)</formula>
    </cfRule>
    <cfRule type="cellIs" dxfId="0" priority="9" stopIfTrue="1" operator="lessThan">
      <formula>100</formula>
    </cfRule>
  </conditionalFormatting>
  <pageMargins left="0.75" right="0.75" top="0.56999999999999995" bottom="0.72" header="0.5" footer="0.5"/>
  <pageSetup scale="58" fitToWidth="3" fitToHeight="5" orientation="landscape" r:id="rId1"/>
  <headerFooter alignWithMargins="0">
    <oddFooter>&amp;LU of Colorado at Boulder: Classroom space utilization fall 2007 --CU-Boulder PBA: L:\ir\reports\cusys\space\&amp;F  &amp;A  -- Page &amp;P of &amp;N -- 5/11/07 -- Printed &amp;D -- IR@colorado.edu</oddFooter>
  </headerFooter>
  <colBreaks count="2" manualBreakCount="2">
    <brk id="12" max="289" man="1"/>
    <brk id="29" max="2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vt:lpstr>
      <vt:lpstr>Columns</vt:lpstr>
      <vt:lpstr>List</vt:lpstr>
      <vt:lpstr>Codes</vt:lpstr>
      <vt:lpstr>Pivot</vt:lpstr>
      <vt:lpstr>CCHE-DHE</vt:lpstr>
      <vt:lpstr>Non-analysis list</vt:lpstr>
      <vt:lpstr>'CCHE-DHE'!Print_Area</vt:lpstr>
      <vt:lpstr>List!Print_Area</vt:lpstr>
      <vt:lpstr>'Non-analysis list'!Print_Area</vt:lpstr>
      <vt:lpstr>List!Print_Titles</vt:lpstr>
      <vt:lpstr>'Non-analysis list'!Print_Titles</vt:lpstr>
    </vt:vector>
  </TitlesOfParts>
  <Company>University of Colorado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 McClelland</dc:creator>
  <cp:lastModifiedBy>redabaub</cp:lastModifiedBy>
  <cp:lastPrinted>2010-03-12T22:13:43Z</cp:lastPrinted>
  <dcterms:created xsi:type="dcterms:W3CDTF">2007-05-10T03:28:25Z</dcterms:created>
  <dcterms:modified xsi:type="dcterms:W3CDTF">2010-03-15T20:24:08Z</dcterms:modified>
</cp:coreProperties>
</file>