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ate1904="1" showInkAnnotation="0" autoCompressPictures="0"/>
  <mc:AlternateContent xmlns:mc="http://schemas.openxmlformats.org/markup-compatibility/2006">
    <mc:Choice Requires="x15">
      <x15ac:absPath xmlns:x15ac="http://schemas.microsoft.com/office/spreadsheetml/2010/11/ac" url="https://o365coloradoedu-my.sharepoint.com/personal/medu6796_colorado_edu/Documents/UCB/Documents/!! Website/"/>
    </mc:Choice>
  </mc:AlternateContent>
  <xr:revisionPtr revIDLastSave="5" documentId="8_{C01EBDF0-A8D2-432D-BA6B-BE40A31A36E1}" xr6:coauthVersionLast="47" xr6:coauthVersionMax="47" xr10:uidLastSave="{94550ACA-8189-4863-A330-18BF5687C391}"/>
  <bookViews>
    <workbookView xWindow="-16320" yWindow="75" windowWidth="16440" windowHeight="28320" xr2:uid="{00000000-000D-0000-FFFF-FFFF00000000}"/>
  </bookViews>
  <sheets>
    <sheet name="NIH F Series Budget Instruction" sheetId="5" r:id="rId1"/>
    <sheet name="NIH F30 &amp; F31 A&amp;S" sheetId="3" r:id="rId2"/>
    <sheet name="NIH F30 &amp; F31 ENG" sheetId="2" r:id="rId3"/>
    <sheet name="NIH F32" sheetId="4" r:id="rId4"/>
  </sheets>
  <definedNames>
    <definedName name="_xlnm.Print_Area" localSheetId="1">'NIH F30 &amp; F31 A&amp;S'!$A$1:$P$50</definedName>
    <definedName name="_xlnm.Print_Area" localSheetId="2">'NIH F30 &amp; F31 ENG'!$A$1:$P$50</definedName>
    <definedName name="_xlnm.Print_Area" localSheetId="3">'NIH F32'!$A$1:$N$50</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17" i="2" l="1"/>
  <c r="R17" i="3"/>
  <c r="F22" i="2" l="1"/>
  <c r="F23" i="2"/>
  <c r="F23" i="3"/>
  <c r="F22" i="3"/>
  <c r="L36" i="4"/>
  <c r="J36" i="4"/>
  <c r="H36" i="4"/>
  <c r="L36" i="2"/>
  <c r="J36" i="2"/>
  <c r="H36" i="2"/>
  <c r="N41" i="2" l="1"/>
  <c r="N33" i="2"/>
  <c r="N36" i="2" s="1"/>
  <c r="N33" i="3"/>
  <c r="N36" i="3" s="1"/>
  <c r="N41" i="3"/>
  <c r="F23" i="4" l="1"/>
  <c r="F22" i="4"/>
  <c r="H22" i="3" l="1"/>
  <c r="J22" i="3" s="1"/>
  <c r="H23" i="4"/>
  <c r="J23" i="4" s="1"/>
  <c r="L23" i="4" s="1"/>
  <c r="H22" i="4"/>
  <c r="H22" i="2"/>
  <c r="H23" i="2"/>
  <c r="H23" i="3"/>
  <c r="J17" i="3"/>
  <c r="A9" i="4"/>
  <c r="A9" i="2"/>
  <c r="A9" i="3"/>
  <c r="H17" i="4"/>
  <c r="H19" i="4" s="1"/>
  <c r="H41" i="4"/>
  <c r="H41" i="2"/>
  <c r="H41" i="3"/>
  <c r="J17" i="4"/>
  <c r="J19" i="4" s="1"/>
  <c r="J41" i="4"/>
  <c r="L17" i="4"/>
  <c r="L19" i="4" s="1"/>
  <c r="L41" i="4"/>
  <c r="N39" i="4"/>
  <c r="N34" i="4"/>
  <c r="N33" i="4"/>
  <c r="N32" i="4"/>
  <c r="N31" i="4"/>
  <c r="N30" i="4"/>
  <c r="N29" i="4"/>
  <c r="N28" i="4"/>
  <c r="H36" i="3"/>
  <c r="J36" i="3"/>
  <c r="J41" i="3"/>
  <c r="L36" i="3"/>
  <c r="L41" i="3"/>
  <c r="P39" i="3"/>
  <c r="P34" i="3"/>
  <c r="P33" i="3"/>
  <c r="P32" i="3"/>
  <c r="P31" i="3"/>
  <c r="P30" i="3"/>
  <c r="P29" i="3"/>
  <c r="P28" i="3"/>
  <c r="L41" i="2"/>
  <c r="J41" i="2"/>
  <c r="P39" i="2"/>
  <c r="P36" i="2"/>
  <c r="P34" i="2"/>
  <c r="P33" i="2"/>
  <c r="P32" i="2"/>
  <c r="P31" i="2"/>
  <c r="P30" i="2"/>
  <c r="P29" i="2"/>
  <c r="P28" i="2"/>
  <c r="N41" i="4" l="1"/>
  <c r="P36" i="3"/>
  <c r="N36" i="4"/>
  <c r="P41" i="2"/>
  <c r="P41" i="3"/>
  <c r="H19" i="3"/>
  <c r="H25" i="4"/>
  <c r="H43" i="4" s="1"/>
  <c r="H48" i="4" s="1"/>
  <c r="J22" i="2"/>
  <c r="H25" i="2"/>
  <c r="J23" i="2"/>
  <c r="L23" i="2" s="1"/>
  <c r="N23" i="2" s="1"/>
  <c r="J23" i="3"/>
  <c r="L23" i="3" s="1"/>
  <c r="N23" i="3" s="1"/>
  <c r="L22" i="3"/>
  <c r="N22" i="3" s="1"/>
  <c r="H25" i="3"/>
  <c r="H43" i="3" s="1"/>
  <c r="H48" i="3" s="1"/>
  <c r="J22" i="4"/>
  <c r="N23" i="4"/>
  <c r="N19" i="4"/>
  <c r="N17" i="4"/>
  <c r="H19" i="2"/>
  <c r="J17" i="2"/>
  <c r="J19" i="3"/>
  <c r="L17" i="3"/>
  <c r="L19" i="3" l="1"/>
  <c r="N17" i="3"/>
  <c r="N19" i="3" s="1"/>
  <c r="N25" i="3"/>
  <c r="P23" i="2"/>
  <c r="L22" i="2"/>
  <c r="J25" i="2"/>
  <c r="J25" i="3"/>
  <c r="J43" i="3" s="1"/>
  <c r="J48" i="3" s="1"/>
  <c r="P23" i="3"/>
  <c r="L25" i="3"/>
  <c r="L43" i="3" s="1"/>
  <c r="L48" i="3" s="1"/>
  <c r="P22" i="3"/>
  <c r="J25" i="4"/>
  <c r="J43" i="4" s="1"/>
  <c r="L22" i="4"/>
  <c r="L25" i="4" s="1"/>
  <c r="L43" i="4" s="1"/>
  <c r="L48" i="4" s="1"/>
  <c r="H43" i="2"/>
  <c r="J19" i="2"/>
  <c r="L17" i="2"/>
  <c r="N17" i="2" s="1"/>
  <c r="N19" i="2" s="1"/>
  <c r="P19" i="3" l="1"/>
  <c r="P17" i="3"/>
  <c r="N43" i="3"/>
  <c r="N48" i="3" s="1"/>
  <c r="L25" i="2"/>
  <c r="N22" i="2"/>
  <c r="N25" i="2" s="1"/>
  <c r="N43" i="2" s="1"/>
  <c r="N48" i="2" s="1"/>
  <c r="J43" i="2"/>
  <c r="J48" i="2" s="1"/>
  <c r="P25" i="3"/>
  <c r="P48" i="3" s="1"/>
  <c r="H50" i="3"/>
  <c r="P43" i="3"/>
  <c r="N22" i="4"/>
  <c r="N25" i="4" s="1"/>
  <c r="N48" i="4" s="1"/>
  <c r="J48" i="4"/>
  <c r="H50" i="4" s="1"/>
  <c r="N43" i="4"/>
  <c r="H48" i="2"/>
  <c r="L19" i="2"/>
  <c r="P17" i="2"/>
  <c r="P22" i="2" l="1"/>
  <c r="P25" i="2" s="1"/>
  <c r="L43" i="2"/>
  <c r="P19" i="2"/>
  <c r="P48" i="2" l="1"/>
  <c r="L48" i="2"/>
  <c r="H50" i="2" s="1"/>
  <c r="P43" i="2"/>
</calcChain>
</file>

<file path=xl/sharedStrings.xml><?xml version="1.0" encoding="utf-8"?>
<sst xmlns="http://schemas.openxmlformats.org/spreadsheetml/2006/main" count="333" uniqueCount="148">
  <si>
    <t>A.</t>
  </si>
  <si>
    <t>B.</t>
  </si>
  <si>
    <t>C.</t>
  </si>
  <si>
    <t>F.</t>
  </si>
  <si>
    <t>Total Costs</t>
  </si>
  <si>
    <t>Year 1</t>
  </si>
  <si>
    <t>Year 2</t>
  </si>
  <si>
    <t>Year 3</t>
  </si>
  <si>
    <t>Total</t>
  </si>
  <si>
    <t>Duration:</t>
  </si>
  <si>
    <t>Title:</t>
  </si>
  <si>
    <t>Stipend</t>
  </si>
  <si>
    <t>Tuition and Fees</t>
  </si>
  <si>
    <t>Institutional Allowance</t>
  </si>
  <si>
    <t>Total Stipend</t>
  </si>
  <si>
    <t>Total Institutional Allowance</t>
  </si>
  <si>
    <t>Total requested for three years:</t>
  </si>
  <si>
    <t>Health insurance</t>
  </si>
  <si>
    <t>Indirect Costs</t>
  </si>
  <si>
    <t>None allowed by sponsor</t>
  </si>
  <si>
    <t>E.</t>
  </si>
  <si>
    <t>Total Direct Costs</t>
  </si>
  <si>
    <t>D.</t>
  </si>
  <si>
    <t>Fees (2 semesters per year)</t>
  </si>
  <si>
    <t>Tuition (9+ credits, 2 semesters per year)</t>
  </si>
  <si>
    <t xml:space="preserve">  </t>
  </si>
  <si>
    <t xml:space="preserve">dissertation research training, including any combination of support from institutional training grants (e.g., T32) and an individual </t>
  </si>
  <si>
    <r>
      <t xml:space="preserve">research supplies, equipment, books, and travel to scientific meetings. </t>
    </r>
    <r>
      <rPr>
        <b/>
        <i/>
        <sz val="11"/>
        <rFont val="Calibri"/>
        <family val="2"/>
        <scheme val="minor"/>
      </rPr>
      <t>Provide details as to how you plan to use the institutional</t>
    </r>
  </si>
  <si>
    <t>Books</t>
  </si>
  <si>
    <t>Travel</t>
  </si>
  <si>
    <t>Supplies</t>
  </si>
  <si>
    <t>Equipment</t>
  </si>
  <si>
    <r>
      <rPr>
        <b/>
        <sz val="11"/>
        <rFont val="Calibri"/>
        <family val="2"/>
        <scheme val="minor"/>
      </rPr>
      <t>Project Dates:</t>
    </r>
    <r>
      <rPr>
        <sz val="11"/>
        <rFont val="Calibri"/>
        <family val="2"/>
        <scheme val="minor"/>
      </rPr>
      <t xml:space="preserve"> Individuals may receive up to 5 years of aggregate Kirschstein-NRSA support at the predoctoral level including any </t>
    </r>
  </si>
  <si>
    <r>
      <rPr>
        <b/>
        <sz val="11"/>
        <rFont val="Calibri"/>
        <family val="2"/>
        <scheme val="minor"/>
      </rPr>
      <t>Tuition and Fees:</t>
    </r>
    <r>
      <rPr>
        <sz val="11"/>
        <rFont val="Calibri"/>
        <family val="2"/>
        <scheme val="minor"/>
      </rPr>
      <t xml:space="preserve"> Tuition for 9+ credits hours, 2 semesters a year with applicable inflation are included on the template. Fees are </t>
    </r>
  </si>
  <si>
    <r>
      <rPr>
        <b/>
        <sz val="11"/>
        <rFont val="Calibri"/>
        <family val="2"/>
        <scheme val="minor"/>
      </rPr>
      <t>Institutional Allowance:</t>
    </r>
    <r>
      <rPr>
        <sz val="11"/>
        <rFont val="Calibri"/>
        <family val="2"/>
        <scheme val="minor"/>
      </rPr>
      <t xml:space="preserve"> Institutional allowance is to be used to defray the cost of fellowship expenses such as health insurance, </t>
    </r>
  </si>
  <si>
    <t>Program Enhancement Fee</t>
  </si>
  <si>
    <t>Charged by Graduate School for additional programs to enhance experience of fellows.</t>
  </si>
  <si>
    <t>Other</t>
  </si>
  <si>
    <t xml:space="preserve">Predoctoral Stipend </t>
  </si>
  <si>
    <t>CU Proposal Number:</t>
  </si>
  <si>
    <t xml:space="preserve">Proposal Analyst: </t>
  </si>
  <si>
    <t xml:space="preserve">Date Prepared: </t>
  </si>
  <si>
    <t>INTERNAL COST ESTIMATION</t>
  </si>
  <si>
    <t>NIH F30 + 31 Engineering</t>
  </si>
  <si>
    <t>Inflation Rates</t>
  </si>
  <si>
    <t>Salaries</t>
  </si>
  <si>
    <t>Fringe Benefits</t>
  </si>
  <si>
    <t>Tuition</t>
  </si>
  <si>
    <t>Other Costs</t>
  </si>
  <si>
    <t>Full NIH Policy on Stipends and Allowances for Fellowships detailed in current policy here:</t>
  </si>
  <si>
    <r>
      <rPr>
        <b/>
        <sz val="11"/>
        <rFont val="Calibri"/>
        <family val="2"/>
        <scheme val="minor"/>
      </rPr>
      <t>Stipend:</t>
    </r>
    <r>
      <rPr>
        <sz val="11"/>
        <rFont val="Calibri"/>
        <family val="2"/>
        <scheme val="minor"/>
      </rPr>
      <t xml:space="preserve"> Stipend level is set by NIH. No change to this category. </t>
    </r>
  </si>
  <si>
    <t>https://www.colorado.edu/bursar/costs</t>
  </si>
  <si>
    <t>G.</t>
  </si>
  <si>
    <t>Optional Childcare Allowance</t>
  </si>
  <si>
    <t xml:space="preserve">childcare provider. For households where both parents are NRSA fellows, each parent is eligible to receive $2,500. The costs are </t>
  </si>
  <si>
    <t>Childcare Allowance</t>
  </si>
  <si>
    <t>up to:</t>
  </si>
  <si>
    <t>per year</t>
  </si>
  <si>
    <t>Principal Investigator (Fellow):</t>
  </si>
  <si>
    <r>
      <t xml:space="preserve">calculated for a "Standard Graduate Student." </t>
    </r>
    <r>
      <rPr>
        <b/>
        <i/>
        <sz val="11"/>
        <rFont val="Calibri"/>
        <family val="2"/>
        <scheme val="minor"/>
      </rPr>
      <t xml:space="preserve">Change as applicable to your credit needs and applicable fees. </t>
    </r>
    <r>
      <rPr>
        <sz val="11"/>
        <rFont val="Calibri"/>
        <family val="2"/>
        <scheme val="minor"/>
      </rPr>
      <t>Tuition and fee rates are online at:</t>
    </r>
  </si>
  <si>
    <t>for dependent children living in the fellow’s home from birth under the age of 13, or disabled children under age 18. Policy details:</t>
  </si>
  <si>
    <t>BUDGET TEMPLATE INSTRUCTIONS</t>
  </si>
  <si>
    <t>Sponsor/s (list as Co-I/s in InfoEd):</t>
  </si>
  <si>
    <t>Additional guidance on Childcare Allowance detailed in OCG's NIH Fellowship Checklist (including information on required "Childcare</t>
  </si>
  <si>
    <t>Cost Request" attachment:</t>
  </si>
  <si>
    <t>Hourly Salaries</t>
  </si>
  <si>
    <t>Classified Salaries</t>
  </si>
  <si>
    <t>Include Total Tuition &amp; Fees amount on PHS Fellowship Supplemental Form (but include Total Project Costs on R&amp;R Cover Page)</t>
  </si>
  <si>
    <t xml:space="preserve">FAQ for more information: </t>
  </si>
  <si>
    <t>https://grants.nih.gov/faqs#/funding_programs_childcare_costs.htm</t>
  </si>
  <si>
    <t xml:space="preserve">Applicants are not required to submit supporting documentation with their proposal. Recipients must maintain all supporting </t>
  </si>
  <si>
    <t>documentation (e.g., proof provider is licensed). NIH reserves the right to request proof at any time.</t>
  </si>
  <si>
    <t>NIH F30 + 31 Arts &amp; Sciences</t>
  </si>
  <si>
    <t>NIH Postdoctoral Stipend Levels</t>
  </si>
  <si>
    <t>Yrs of Experience</t>
  </si>
  <si>
    <t>7 or more</t>
  </si>
  <si>
    <t>Postdoctoral Stipend</t>
  </si>
  <si>
    <t xml:space="preserve">Fees </t>
  </si>
  <si>
    <t>Per Semester Cost:</t>
  </si>
  <si>
    <t>Charged by Office of Postdoctoral Affairs for additional programs to enhance experience of fellows.</t>
  </si>
  <si>
    <t>Other:</t>
  </si>
  <si>
    <r>
      <rPr>
        <b/>
        <sz val="11"/>
        <rFont val="Calibri"/>
        <family val="2"/>
        <scheme val="minor"/>
      </rPr>
      <t>Project Dates:</t>
    </r>
    <r>
      <rPr>
        <sz val="11"/>
        <rFont val="Calibri"/>
        <family val="2"/>
        <scheme val="minor"/>
      </rPr>
      <t xml:space="preserve"> Individuals may receive up to 3 years of aggregate Kirschstein-NRSA support at the postdoctoral level including any </t>
    </r>
  </si>
  <si>
    <t>any combination of support from institutional training grants (e.g., T32) and an individual fellowship award.</t>
  </si>
  <si>
    <r>
      <rPr>
        <b/>
        <sz val="11"/>
        <rFont val="Calibri"/>
        <family val="2"/>
        <scheme val="minor"/>
      </rPr>
      <t>Stipend:</t>
    </r>
    <r>
      <rPr>
        <sz val="11"/>
        <rFont val="Calibri"/>
        <family val="2"/>
        <scheme val="minor"/>
      </rPr>
      <t xml:space="preserve"> </t>
    </r>
    <r>
      <rPr>
        <b/>
        <i/>
        <sz val="11"/>
        <rFont val="Calibri"/>
        <family val="2"/>
        <scheme val="minor"/>
      </rPr>
      <t xml:space="preserve">Determine your number of years of experience and budget stipend accordingly. </t>
    </r>
    <r>
      <rPr>
        <sz val="11"/>
        <rFont val="Calibri"/>
        <family val="2"/>
        <scheme val="minor"/>
      </rPr>
      <t xml:space="preserve">Per NIH, the stipend level for the entire </t>
    </r>
  </si>
  <si>
    <t>Relevant experience may include research experience (including industrial), teaching assistantship, internship, residency, clinical duties,</t>
  </si>
  <si>
    <t>or other time spent in a health-related field beyond that of the qualifying doctoral degree.</t>
  </si>
  <si>
    <t>Current notice on policy:</t>
  </si>
  <si>
    <r>
      <rPr>
        <b/>
        <sz val="11"/>
        <rFont val="Calibri"/>
        <family val="2"/>
        <scheme val="minor"/>
      </rPr>
      <t>Tuition and Fees:</t>
    </r>
    <r>
      <rPr>
        <sz val="11"/>
        <rFont val="Calibri"/>
        <family val="2"/>
        <scheme val="minor"/>
      </rPr>
      <t xml:space="preserve"> Change tuition as applicable to your credit needs and applicable fees. Tuition and fee rates </t>
    </r>
  </si>
  <si>
    <t>Instructions:</t>
  </si>
  <si>
    <t xml:space="preserve">b. </t>
  </si>
  <si>
    <t xml:space="preserve">a. </t>
  </si>
  <si>
    <t>a.</t>
  </si>
  <si>
    <t xml:space="preserve">c. </t>
  </si>
  <si>
    <t xml:space="preserve"> </t>
  </si>
  <si>
    <t xml:space="preserve"> Prepare estimation on the applicable tab </t>
  </si>
  <si>
    <r>
      <t xml:space="preserve">first year of support is determined by the number of </t>
    </r>
    <r>
      <rPr>
        <b/>
        <u/>
        <sz val="11"/>
        <rFont val="Calibri"/>
        <family val="2"/>
        <scheme val="minor"/>
      </rPr>
      <t>full years</t>
    </r>
    <r>
      <rPr>
        <sz val="11"/>
        <rFont val="Calibri"/>
        <family val="2"/>
        <scheme val="minor"/>
      </rPr>
      <t xml:space="preserve"> of relevant postdoctoral experience when the award is issued. </t>
    </r>
  </si>
  <si>
    <t>are online at: ----------------------------</t>
  </si>
  <si>
    <r>
      <t xml:space="preserve">Most F32 applications will </t>
    </r>
    <r>
      <rPr>
        <b/>
        <i/>
        <sz val="11"/>
        <rFont val="Calibri"/>
        <family val="2"/>
        <scheme val="minor"/>
      </rPr>
      <t>not</t>
    </r>
    <r>
      <rPr>
        <i/>
        <sz val="11"/>
        <rFont val="Calibri"/>
        <family val="2"/>
        <scheme val="minor"/>
      </rPr>
      <t xml:space="preserve"> include tuition costs, but if the courses are needed for the postdoctoral work, it is acceptable to request tuition funds.</t>
    </r>
  </si>
  <si>
    <t>Stipend levels, based on years of experience see above table.</t>
  </si>
  <si>
    <t>List full tuition and fees cost here. NIH will fund 60% of requested level, up to $4,500 per year for tuition and fees.</t>
  </si>
  <si>
    <t>Fellow provides details on how to breakout institutional allowance on internal budget.</t>
  </si>
  <si>
    <t>Include Total Tuition &amp; Fees amount on PHS Fellowship Supplemental Form (but include Total Project Costs on R&amp;R Cover Page).</t>
  </si>
  <si>
    <t>List full tuition and fees costs here. NIH will fund 60% of requested level, up to $16,000 for F31 and $21,000 for F30 per year for tuition and fees.</t>
  </si>
  <si>
    <t>Include Total Project Costs on R&amp;R Cover Page.</t>
  </si>
  <si>
    <t>NIH F32</t>
  </si>
  <si>
    <r>
      <rPr>
        <b/>
        <sz val="11"/>
        <rFont val="Calibri"/>
        <family val="2"/>
        <scheme val="minor"/>
      </rPr>
      <t>Project Dates:</t>
    </r>
    <r>
      <rPr>
        <sz val="11"/>
        <rFont val="Calibri"/>
        <family val="2"/>
        <scheme val="minor"/>
      </rPr>
      <t xml:space="preserve"> Individuals may receive </t>
    </r>
    <r>
      <rPr>
        <u/>
        <sz val="11"/>
        <rFont val="Calibri"/>
        <family val="2"/>
        <scheme val="minor"/>
      </rPr>
      <t>up to 5 years</t>
    </r>
    <r>
      <rPr>
        <sz val="11"/>
        <rFont val="Calibri"/>
        <family val="2"/>
        <scheme val="minor"/>
      </rPr>
      <t xml:space="preserve"> of aggregate Kirschstein-NRSA support at the predoctoral level including any </t>
    </r>
  </si>
  <si>
    <r>
      <rPr>
        <b/>
        <i/>
        <sz val="11"/>
        <rFont val="Calibri"/>
        <family val="2"/>
        <scheme val="minor"/>
      </rPr>
      <t xml:space="preserve">Note on Health Insurance: </t>
    </r>
    <r>
      <rPr>
        <i/>
        <sz val="11"/>
        <rFont val="Calibri"/>
        <family val="2"/>
        <scheme val="minor"/>
      </rPr>
      <t xml:space="preserve">RIO no longer provides support of health insurance for Postdocs. If health insurance is desired, please estimate using the Postdoc Fringe Benefit Rate plus applicable inflation (though lesser amounts may be requested). </t>
    </r>
  </si>
  <si>
    <t>Include total project costs on R&amp;R Cover Page. Only include the full total for tuition and fees on the PHS Fellowship Supplemental Form.</t>
  </si>
  <si>
    <t>allowance, up to $4,750 per year.</t>
  </si>
  <si>
    <t>allowance, up to $12,400 per year.</t>
  </si>
  <si>
    <t xml:space="preserve">NIH will fund up to $3,000 per year for childcare provided by a licensed childcare provider. </t>
  </si>
  <si>
    <r>
      <t xml:space="preserve">Childcare costs must be specified in section </t>
    </r>
    <r>
      <rPr>
        <b/>
        <i/>
        <u/>
        <sz val="11"/>
        <rFont val="Calibri"/>
        <family val="2"/>
        <scheme val="minor"/>
      </rPr>
      <t>28 of Fellowship Supplement Form</t>
    </r>
    <r>
      <rPr>
        <b/>
        <i/>
        <sz val="11"/>
        <rFont val="Calibri"/>
        <family val="2"/>
        <scheme val="minor"/>
      </rPr>
      <t xml:space="preserve">, directly following tuition. </t>
    </r>
  </si>
  <si>
    <t>Max allowance: $3,000 per year</t>
  </si>
  <si>
    <r>
      <t xml:space="preserve">Optional Childcare Allowance: </t>
    </r>
    <r>
      <rPr>
        <sz val="11"/>
        <rFont val="Calibri"/>
        <family val="2"/>
        <scheme val="minor"/>
      </rPr>
      <t xml:space="preserve">Each fellow is eligible to receive $3,000 per budget period for costs for childcare provided by a licensed </t>
    </r>
  </si>
  <si>
    <t>https://grants.nih.gov/grants/guide/notice-files/NOT-OD-24-116.html</t>
  </si>
  <si>
    <r>
      <t xml:space="preserve">Max Institutional Allowance: </t>
    </r>
    <r>
      <rPr>
        <b/>
        <i/>
        <sz val="11"/>
        <rFont val="Calibri"/>
        <family val="2"/>
        <scheme val="minor"/>
      </rPr>
      <t>$12,400</t>
    </r>
    <r>
      <rPr>
        <i/>
        <sz val="11"/>
        <rFont val="Calibri"/>
        <family val="2"/>
        <scheme val="minor"/>
      </rPr>
      <t xml:space="preserve"> per year.</t>
    </r>
  </si>
  <si>
    <t>Note: May request up to 5 years, typically 2-3 years requested</t>
  </si>
  <si>
    <t>Note: May request up to 3 years of support for F32</t>
  </si>
  <si>
    <t>https://www.colorado.edu/ocg/media/159</t>
  </si>
  <si>
    <t>Year 4</t>
  </si>
  <si>
    <t xml:space="preserve">NIH F30 &amp; F31 budgets should be prepared on the corresponding tab for Graduate Student fellowships per the fellow's associated primary college (A&amp;S or ENG). </t>
  </si>
  <si>
    <t xml:space="preserve">Adjust number of years on the budget as needed. </t>
  </si>
  <si>
    <t>"*0" from formulas.</t>
  </si>
  <si>
    <r>
      <t xml:space="preserve">fellowship award. </t>
    </r>
    <r>
      <rPr>
        <b/>
        <i/>
        <sz val="11"/>
        <color rgb="FFFF0000"/>
        <rFont val="Calibri"/>
        <family val="2"/>
        <scheme val="minor"/>
      </rPr>
      <t>Adjust number of years on the budget as needed.</t>
    </r>
    <r>
      <rPr>
        <b/>
        <sz val="11"/>
        <color rgb="FFFF0000"/>
        <rFont val="Calibri"/>
        <family val="2"/>
        <scheme val="minor"/>
      </rPr>
      <t xml:space="preserve"> </t>
    </r>
    <r>
      <rPr>
        <b/>
        <i/>
        <sz val="11"/>
        <color rgb="FFFF0000"/>
        <rFont val="Calibri"/>
        <family val="2"/>
        <scheme val="minor"/>
      </rPr>
      <t xml:space="preserve">If a 4th year of support is needed, unhide columns N-O and remove the </t>
    </r>
  </si>
  <si>
    <t>Sponsor:</t>
  </si>
  <si>
    <t>NIH</t>
  </si>
  <si>
    <t>Instructions provided below, beginning in Row 52.</t>
  </si>
  <si>
    <t>i. If a 4th year of support is needed, "unhide" Columns N-O and remove the "*0" from the formulas; adjust the project period end date to reflect the updated end date.</t>
  </si>
  <si>
    <t>FY 26</t>
  </si>
  <si>
    <r>
      <t xml:space="preserve">FAQ: </t>
    </r>
    <r>
      <rPr>
        <u/>
        <sz val="12"/>
        <rFont val="Calibri"/>
        <family val="2"/>
        <scheme val="minor"/>
      </rPr>
      <t>https://grants.nih.gov/faqs#/funding_programs_childcare_costs.htm?anchor=56517</t>
    </r>
  </si>
  <si>
    <t>NIH F32 budgets should be prepared on the tab for F32 Postdoctoral fellowships.</t>
  </si>
  <si>
    <r>
      <rPr>
        <b/>
        <u/>
        <sz val="12"/>
        <rFont val="Calibri"/>
        <family val="2"/>
        <scheme val="minor"/>
      </rPr>
      <t>Stipends</t>
    </r>
    <r>
      <rPr>
        <sz val="12"/>
        <rFont val="Calibri"/>
        <family val="2"/>
        <scheme val="minor"/>
      </rPr>
      <t xml:space="preserve"> have been set per NIH NRSA stipend rates.</t>
    </r>
  </si>
  <si>
    <t>Graduate Student stipends have been set to max limit - do not alter.</t>
  </si>
  <si>
    <t>Postdoctoral stipends have been set to minimum years' experience; adjust as needed.</t>
  </si>
  <si>
    <r>
      <rPr>
        <b/>
        <u/>
        <sz val="12"/>
        <rFont val="Calibri"/>
        <family val="2"/>
        <scheme val="minor"/>
      </rPr>
      <t>Tuition &amp; Fees</t>
    </r>
    <r>
      <rPr>
        <sz val="12"/>
        <rFont val="Calibri"/>
        <family val="2"/>
        <scheme val="minor"/>
      </rPr>
      <t xml:space="preserve"> have been set per fellow's primary college - do not alter </t>
    </r>
    <r>
      <rPr>
        <u/>
        <sz val="12"/>
        <rFont val="Calibri"/>
        <family val="2"/>
        <scheme val="minor"/>
      </rPr>
      <t>unless</t>
    </r>
    <r>
      <rPr>
        <sz val="12"/>
        <rFont val="Calibri"/>
        <family val="2"/>
        <scheme val="minor"/>
      </rPr>
      <t xml:space="preserve"> due to change in project period.</t>
    </r>
  </si>
  <si>
    <t>Full tuition and fee estimate should be indicated on the PHS Fellowship Supplemental Form.</t>
  </si>
  <si>
    <t>Award support will be based on NIH's maximum allowance.</t>
  </si>
  <si>
    <r>
      <t xml:space="preserve">Allocate funds within the </t>
    </r>
    <r>
      <rPr>
        <b/>
        <u/>
        <sz val="12"/>
        <rFont val="Calibri"/>
        <family val="2"/>
        <scheme val="minor"/>
      </rPr>
      <t>Institutional Allowance</t>
    </r>
    <r>
      <rPr>
        <sz val="12"/>
        <rFont val="Calibri"/>
        <family val="2"/>
        <scheme val="minor"/>
      </rPr>
      <t xml:space="preserve"> category, up to the indicated threshold.</t>
    </r>
  </si>
  <si>
    <t>$250 for Program Enhancement Fee has been included per University requirements - do not alter.</t>
  </si>
  <si>
    <t>$4,750 per year can be allocated for F30 &amp; F31 proposals ($250 must be reserved for Program Enhancement Fee).</t>
  </si>
  <si>
    <t>$12,400 per year can be allocated for F32 proposals ($250 must be reserved for Program Enhancement Fee).</t>
  </si>
  <si>
    <r>
      <t xml:space="preserve">If applicable, $3000 per year can be allocated to the optional </t>
    </r>
    <r>
      <rPr>
        <b/>
        <u/>
        <sz val="12"/>
        <rFont val="Calibri"/>
        <family val="2"/>
        <scheme val="minor"/>
      </rPr>
      <t>Childcare Allowance</t>
    </r>
    <r>
      <rPr>
        <sz val="12"/>
        <rFont val="Calibri"/>
        <family val="2"/>
        <scheme val="minor"/>
      </rPr>
      <t>.</t>
    </r>
  </si>
  <si>
    <t>If requesting support, childcare costs must be specified in Field 26 of the PHS Fellowship Supplement Form.</t>
  </si>
  <si>
    <t>12/01/2026-11/30/2029</t>
  </si>
  <si>
    <r>
      <t xml:space="preserve">Max allowance: </t>
    </r>
    <r>
      <rPr>
        <b/>
        <i/>
        <sz val="11"/>
        <rFont val="Calibri"/>
        <family val="2"/>
        <scheme val="minor"/>
      </rPr>
      <t>$4,750 per year.</t>
    </r>
  </si>
  <si>
    <t>Template Updated 03/25/2026</t>
  </si>
  <si>
    <t>https://grants.nih.gov/grants/guide/notice-files/NOT-OD-26-044.html</t>
  </si>
  <si>
    <t>12 month Stipend for FY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</si>
</sst>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0" x14ac:knownFonts="1">
    <font>
      <sz val="12"/>
      <name val="Times"/>
      <family val="1"/>
    </font>
    <font>
      <u/>
      <sz val="12"/>
      <color theme="10"/>
      <name val="Times"/>
      <family val="1"/>
    </font>
    <font>
      <u/>
      <sz val="12"/>
      <color theme="11"/>
      <name val="Times"/>
      <family val="1"/>
    </font>
    <font>
      <sz val="8"/>
      <name val="Times"/>
      <family val="1"/>
    </font>
    <font>
      <sz val="11"/>
      <color rgb="FFFF0000"/>
      <name val="Calibri"/>
      <family val="2"/>
      <scheme val="minor"/>
    </font>
    <font>
      <sz val="11"/>
      <name val="Calibri"/>
      <family val="2"/>
      <scheme val="minor"/>
    </font>
    <font>
      <i/>
      <sz val="11"/>
      <name val="Calibri"/>
      <family val="2"/>
      <scheme val="minor"/>
    </font>
    <font>
      <b/>
      <sz val="11"/>
      <name val="Calibri"/>
      <family val="2"/>
      <scheme val="minor"/>
    </font>
    <font>
      <b/>
      <i/>
      <sz val="11"/>
      <name val="Calibri"/>
      <family val="2"/>
      <scheme val="minor"/>
    </font>
    <font>
      <sz val="10"/>
      <name val="Arial"/>
      <family val="2"/>
    </font>
    <font>
      <u/>
      <sz val="11"/>
      <color theme="10"/>
      <name val="Calibri"/>
      <family val="2"/>
      <scheme val="minor"/>
    </font>
    <font>
      <b/>
      <i/>
      <u/>
      <sz val="11"/>
      <name val="Calibri"/>
      <family val="2"/>
      <scheme val="minor"/>
    </font>
    <font>
      <b/>
      <u/>
      <sz val="11"/>
      <name val="Calibri"/>
      <family val="2"/>
      <scheme val="minor"/>
    </font>
    <font>
      <b/>
      <sz val="12"/>
      <name val="Calibri"/>
      <family val="2"/>
      <scheme val="minor"/>
    </font>
    <font>
      <sz val="12"/>
      <name val="Calibri"/>
      <family val="2"/>
      <scheme val="minor"/>
    </font>
    <font>
      <u/>
      <sz val="12"/>
      <name val="Calibri"/>
      <family val="2"/>
      <scheme val="minor"/>
    </font>
    <font>
      <u/>
      <sz val="11"/>
      <name val="Calibri"/>
      <family val="2"/>
      <scheme val="minor"/>
    </font>
    <font>
      <b/>
      <i/>
      <sz val="11"/>
      <color rgb="FFFF0000"/>
      <name val="Calibri"/>
      <family val="2"/>
      <scheme val="minor"/>
    </font>
    <font>
      <b/>
      <u/>
      <sz val="12"/>
      <name val="Calibri"/>
      <family val="2"/>
      <scheme val="minor"/>
    </font>
    <font>
      <b/>
      <sz val="11"/>
      <color rgb="FFFF0000"/>
      <name val="Calibri"/>
      <family val="2"/>
      <scheme val="minor"/>
    </font>
  </fonts>
  <fills count="5">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8" tint="0.59999389629810485"/>
        <bgColor indexed="64"/>
      </patternFill>
    </fill>
  </fills>
  <borders count="11">
    <border>
      <left/>
      <right/>
      <top/>
      <bottom/>
      <diagonal/>
    </border>
    <border>
      <left/>
      <right/>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style="thin">
        <color auto="1"/>
      </right>
      <top style="thin">
        <color auto="1"/>
      </top>
      <bottom style="thin">
        <color indexed="64"/>
      </bottom>
      <diagonal/>
    </border>
    <border>
      <left style="thin">
        <color auto="1"/>
      </left>
      <right style="thin">
        <color auto="1"/>
      </right>
      <top style="thin">
        <color indexed="64"/>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7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9" fillId="0" borderId="0"/>
    <xf numFmtId="0" fontId="1" fillId="0" borderId="0" applyNumberFormat="0" applyFill="0" applyBorder="0" applyAlignment="0" applyProtection="0"/>
  </cellStyleXfs>
  <cellXfs count="75">
    <xf numFmtId="0" fontId="0" fillId="0" borderId="0" xfId="0"/>
    <xf numFmtId="0" fontId="5" fillId="0" borderId="0" xfId="0" applyFont="1" applyAlignment="1">
      <alignment horizontal="left"/>
    </xf>
    <xf numFmtId="3" fontId="5" fillId="0" borderId="0" xfId="0" applyNumberFormat="1" applyFont="1"/>
    <xf numFmtId="3" fontId="5" fillId="0" borderId="0" xfId="0" applyNumberFormat="1" applyFont="1" applyAlignment="1">
      <alignment horizontal="right"/>
    </xf>
    <xf numFmtId="3" fontId="6" fillId="0" borderId="0" xfId="0" applyNumberFormat="1" applyFont="1" applyAlignment="1">
      <alignment horizontal="left"/>
    </xf>
    <xf numFmtId="0" fontId="5" fillId="0" borderId="0" xfId="0" applyFont="1"/>
    <xf numFmtId="3" fontId="7" fillId="0" borderId="0" xfId="0" applyNumberFormat="1" applyFont="1"/>
    <xf numFmtId="0" fontId="5" fillId="0" borderId="0" xfId="0" applyFont="1" applyAlignment="1">
      <alignment horizontal="right"/>
    </xf>
    <xf numFmtId="3" fontId="5" fillId="0" borderId="0" xfId="0" applyNumberFormat="1" applyFont="1" applyAlignment="1">
      <alignment horizontal="left"/>
    </xf>
    <xf numFmtId="3" fontId="7" fillId="0" borderId="0" xfId="0" applyNumberFormat="1" applyFont="1" applyAlignment="1">
      <alignment horizontal="right"/>
    </xf>
    <xf numFmtId="3" fontId="7" fillId="0" borderId="0" xfId="0" applyNumberFormat="1" applyFont="1" applyAlignment="1">
      <alignment horizontal="center"/>
    </xf>
    <xf numFmtId="0" fontId="7" fillId="0" borderId="0" xfId="0" applyFont="1" applyAlignment="1">
      <alignment horizontal="left"/>
    </xf>
    <xf numFmtId="3" fontId="6" fillId="0" borderId="0" xfId="0" applyNumberFormat="1" applyFont="1" applyAlignment="1">
      <alignment horizontal="right"/>
    </xf>
    <xf numFmtId="3" fontId="5" fillId="0" borderId="1" xfId="0" applyNumberFormat="1" applyFont="1" applyBorder="1" applyAlignment="1">
      <alignment horizontal="right"/>
    </xf>
    <xf numFmtId="0" fontId="4" fillId="0" borderId="0" xfId="0" applyFont="1"/>
    <xf numFmtId="164" fontId="7" fillId="0" borderId="0" xfId="0" applyNumberFormat="1" applyFont="1" applyAlignment="1">
      <alignment horizontal="right"/>
    </xf>
    <xf numFmtId="3" fontId="5" fillId="0" borderId="2" xfId="0" applyNumberFormat="1" applyFont="1" applyBorder="1" applyAlignment="1">
      <alignment horizontal="right"/>
    </xf>
    <xf numFmtId="0" fontId="6" fillId="0" borderId="0" xfId="0" applyFont="1"/>
    <xf numFmtId="3" fontId="5" fillId="2" borderId="0" xfId="0" applyNumberFormat="1" applyFont="1" applyFill="1"/>
    <xf numFmtId="14" fontId="5" fillId="2" borderId="0" xfId="0" applyNumberFormat="1" applyFont="1" applyFill="1" applyAlignment="1">
      <alignment horizontal="left"/>
    </xf>
    <xf numFmtId="0" fontId="5" fillId="2" borderId="0" xfId="0" applyFont="1" applyFill="1"/>
    <xf numFmtId="3" fontId="5" fillId="2" borderId="0" xfId="0" applyNumberFormat="1" applyFont="1" applyFill="1" applyAlignment="1">
      <alignment horizontal="right"/>
    </xf>
    <xf numFmtId="0" fontId="6" fillId="2" borderId="0" xfId="0" applyFont="1" applyFill="1"/>
    <xf numFmtId="0" fontId="7" fillId="0" borderId="0" xfId="0" applyFont="1" applyAlignment="1">
      <alignment horizontal="center"/>
    </xf>
    <xf numFmtId="3" fontId="6" fillId="2" borderId="3" xfId="0" applyNumberFormat="1" applyFont="1" applyFill="1" applyBorder="1" applyAlignment="1">
      <alignment horizontal="center"/>
    </xf>
    <xf numFmtId="3" fontId="6" fillId="2" borderId="5" xfId="0" applyNumberFormat="1" applyFont="1" applyFill="1" applyBorder="1"/>
    <xf numFmtId="10" fontId="6" fillId="2" borderId="6" xfId="0" applyNumberFormat="1" applyFont="1" applyFill="1" applyBorder="1"/>
    <xf numFmtId="3" fontId="6" fillId="2" borderId="7" xfId="0" applyNumberFormat="1" applyFont="1" applyFill="1" applyBorder="1"/>
    <xf numFmtId="3" fontId="6" fillId="2" borderId="8" xfId="0" applyNumberFormat="1" applyFont="1" applyFill="1" applyBorder="1"/>
    <xf numFmtId="10" fontId="6" fillId="2" borderId="9" xfId="0" applyNumberFormat="1" applyFont="1" applyFill="1" applyBorder="1"/>
    <xf numFmtId="0" fontId="8" fillId="2" borderId="0" xfId="0" applyFont="1" applyFill="1"/>
    <xf numFmtId="3" fontId="5" fillId="3" borderId="0" xfId="0" applyNumberFormat="1" applyFont="1" applyFill="1" applyAlignment="1">
      <alignment horizontal="right"/>
    </xf>
    <xf numFmtId="0" fontId="5" fillId="3" borderId="0" xfId="0" applyFont="1" applyFill="1"/>
    <xf numFmtId="0" fontId="5" fillId="3" borderId="0" xfId="0" applyFont="1" applyFill="1" applyAlignment="1">
      <alignment horizontal="left"/>
    </xf>
    <xf numFmtId="3" fontId="5" fillId="3" borderId="0" xfId="0" applyNumberFormat="1" applyFont="1" applyFill="1"/>
    <xf numFmtId="0" fontId="8" fillId="3" borderId="0" xfId="0" applyFont="1" applyFill="1" applyAlignment="1">
      <alignment horizontal="left"/>
    </xf>
    <xf numFmtId="3" fontId="5" fillId="4" borderId="0" xfId="0" applyNumberFormat="1" applyFont="1" applyFill="1" applyAlignment="1">
      <alignment horizontal="right"/>
    </xf>
    <xf numFmtId="0" fontId="5" fillId="4" borderId="0" xfId="0" applyFont="1" applyFill="1"/>
    <xf numFmtId="0" fontId="7" fillId="3" borderId="0" xfId="0" applyFont="1" applyFill="1" applyAlignment="1">
      <alignment horizontal="left"/>
    </xf>
    <xf numFmtId="0" fontId="10" fillId="3" borderId="0" xfId="70" applyFont="1" applyFill="1" applyAlignment="1">
      <alignment horizontal="left"/>
    </xf>
    <xf numFmtId="3" fontId="6" fillId="2" borderId="0" xfId="0" applyNumberFormat="1" applyFont="1" applyFill="1" applyAlignment="1">
      <alignment horizontal="center"/>
    </xf>
    <xf numFmtId="3" fontId="8" fillId="2" borderId="0" xfId="0" applyNumberFormat="1" applyFont="1" applyFill="1" applyAlignment="1">
      <alignment horizontal="center"/>
    </xf>
    <xf numFmtId="0" fontId="7" fillId="4" borderId="0" xfId="0" applyFont="1" applyFill="1" applyAlignment="1">
      <alignment horizontal="left"/>
    </xf>
    <xf numFmtId="0" fontId="5" fillId="4" borderId="0" xfId="0" applyFont="1" applyFill="1" applyAlignment="1">
      <alignment horizontal="left"/>
    </xf>
    <xf numFmtId="3" fontId="5" fillId="4" borderId="0" xfId="0" applyNumberFormat="1" applyFont="1" applyFill="1"/>
    <xf numFmtId="0" fontId="8" fillId="0" borderId="0" xfId="0" applyFont="1" applyAlignment="1">
      <alignment horizontal="left"/>
    </xf>
    <xf numFmtId="10" fontId="6" fillId="2" borderId="7" xfId="0" applyNumberFormat="1" applyFont="1" applyFill="1" applyBorder="1"/>
    <xf numFmtId="3" fontId="6" fillId="2" borderId="0" xfId="0" applyNumberFormat="1" applyFont="1" applyFill="1" applyAlignment="1">
      <alignment horizontal="right"/>
    </xf>
    <xf numFmtId="0" fontId="5" fillId="0" borderId="0" xfId="0" applyFont="1" applyAlignment="1">
      <alignment vertical="top" wrapText="1"/>
    </xf>
    <xf numFmtId="0" fontId="10" fillId="2" borderId="0" xfId="70" applyFont="1" applyFill="1"/>
    <xf numFmtId="0" fontId="5" fillId="3" borderId="0" xfId="70" applyFont="1" applyFill="1" applyAlignment="1">
      <alignment horizontal="left"/>
    </xf>
    <xf numFmtId="3" fontId="5" fillId="2" borderId="0" xfId="0" applyNumberFormat="1" applyFont="1" applyFill="1" applyAlignment="1">
      <alignment horizontal="left" vertical="top"/>
    </xf>
    <xf numFmtId="0" fontId="7" fillId="0" borderId="0" xfId="0" applyFont="1"/>
    <xf numFmtId="14" fontId="5" fillId="2" borderId="0" xfId="0" applyNumberFormat="1" applyFont="1" applyFill="1" applyAlignment="1">
      <alignment horizontal="left" vertical="top"/>
    </xf>
    <xf numFmtId="0" fontId="5" fillId="0" borderId="10" xfId="0" applyFont="1" applyBorder="1" applyAlignment="1">
      <alignment horizontal="center"/>
    </xf>
    <xf numFmtId="164" fontId="5" fillId="0" borderId="10" xfId="0" applyNumberFormat="1" applyFont="1" applyBorder="1"/>
    <xf numFmtId="0" fontId="5" fillId="0" borderId="0" xfId="0" applyFont="1" applyAlignment="1">
      <alignment horizontal="right" vertical="top"/>
    </xf>
    <xf numFmtId="0" fontId="12" fillId="3" borderId="0" xfId="0" applyFont="1" applyFill="1" applyAlignment="1">
      <alignment horizontal="left"/>
    </xf>
    <xf numFmtId="0" fontId="13" fillId="0" borderId="1" xfId="0" applyFont="1" applyBorder="1"/>
    <xf numFmtId="0" fontId="14" fillId="0" borderId="1" xfId="0" applyFont="1" applyBorder="1"/>
    <xf numFmtId="0" fontId="14" fillId="0" borderId="0" xfId="0" applyFont="1"/>
    <xf numFmtId="0" fontId="14" fillId="0" borderId="0" xfId="0" applyFont="1" applyAlignment="1">
      <alignment horizontal="left" vertical="top"/>
    </xf>
    <xf numFmtId="0" fontId="14" fillId="0" borderId="0" xfId="0" applyFont="1" applyAlignment="1">
      <alignment horizontal="left"/>
    </xf>
    <xf numFmtId="0" fontId="6" fillId="2" borderId="4" xfId="0" applyFont="1" applyFill="1" applyBorder="1" applyAlignment="1">
      <alignment horizontal="center"/>
    </xf>
    <xf numFmtId="3" fontId="10" fillId="3" borderId="0" xfId="70" applyNumberFormat="1" applyFont="1" applyFill="1"/>
    <xf numFmtId="0" fontId="17" fillId="3" borderId="0" xfId="0" applyFont="1" applyFill="1" applyAlignment="1">
      <alignment horizontal="left"/>
    </xf>
    <xf numFmtId="0" fontId="14" fillId="0" borderId="0" xfId="0" applyFont="1" applyAlignment="1">
      <alignment vertical="top" wrapText="1"/>
    </xf>
    <xf numFmtId="0" fontId="14" fillId="0" borderId="0" xfId="0" applyFont="1" applyAlignment="1">
      <alignment horizontal="left" vertical="top" wrapText="1" indent="1"/>
    </xf>
    <xf numFmtId="0" fontId="17" fillId="0" borderId="0" xfId="0" applyFont="1" applyAlignment="1">
      <alignment horizontal="left"/>
    </xf>
    <xf numFmtId="0" fontId="14" fillId="0" borderId="0" xfId="0" applyFont="1" applyAlignment="1">
      <alignment horizontal="left" wrapText="1"/>
    </xf>
    <xf numFmtId="3" fontId="5" fillId="2" borderId="0" xfId="0" applyNumberFormat="1" applyFont="1" applyFill="1" applyAlignment="1">
      <alignment horizontal="left" vertical="top" wrapText="1"/>
    </xf>
    <xf numFmtId="0" fontId="10" fillId="3" borderId="0" xfId="70" applyFont="1" applyFill="1" applyAlignment="1">
      <alignment horizontal="left"/>
    </xf>
    <xf numFmtId="0" fontId="0" fillId="2" borderId="0" xfId="0" applyFill="1" applyAlignment="1">
      <alignment horizontal="left" wrapText="1"/>
    </xf>
    <xf numFmtId="0" fontId="7" fillId="0" borderId="10" xfId="0" applyFont="1" applyBorder="1" applyAlignment="1">
      <alignment horizontal="center" vertical="center" wrapText="1"/>
    </xf>
    <xf numFmtId="0" fontId="6" fillId="2" borderId="0" xfId="0" applyFont="1" applyFill="1" applyAlignment="1">
      <alignment horizontal="left" wrapText="1"/>
    </xf>
  </cellXfs>
  <cellStyles count="7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70" builtinId="8"/>
    <cellStyle name="Normal" xfId="0" builtinId="0"/>
    <cellStyle name="Normal 2" xfId="69" xr:uid="{00000000-0005-0000-0000-000046000000}"/>
  </cellStyles>
  <dxfs count="0"/>
  <tableStyles count="0" defaultTableStyle="TableStyleMedium9"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grants.nih.gov/grants/guide/notice-files/NOT-OD-24-116.html" TargetMode="External"/><Relationship Id="rId2" Type="http://schemas.openxmlformats.org/officeDocument/2006/relationships/hyperlink" Target="https://grants.nih.gov/faqs" TargetMode="External"/><Relationship Id="rId1" Type="http://schemas.openxmlformats.org/officeDocument/2006/relationships/hyperlink" Target="https://www.colorado.edu/bursar/costs" TargetMode="External"/><Relationship Id="rId6" Type="http://schemas.openxmlformats.org/officeDocument/2006/relationships/printerSettings" Target="../printerSettings/printerSettings2.bin"/><Relationship Id="rId5" Type="http://schemas.openxmlformats.org/officeDocument/2006/relationships/hyperlink" Target="https://grants.nih.gov/grants/guide/notice-files/NOT-OD-26-044.html" TargetMode="External"/><Relationship Id="rId4" Type="http://schemas.openxmlformats.org/officeDocument/2006/relationships/hyperlink" Target="https://www.colorado.edu/ocg/node/516/attachmen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grants.nih.gov/grants/guide/notice-files/NOT-OD-24-116.html" TargetMode="External"/><Relationship Id="rId2" Type="http://schemas.openxmlformats.org/officeDocument/2006/relationships/hyperlink" Target="https://grants.nih.gov/faqs" TargetMode="External"/><Relationship Id="rId1" Type="http://schemas.openxmlformats.org/officeDocument/2006/relationships/hyperlink" Target="https://www.colorado.edu/bursar/costs" TargetMode="External"/><Relationship Id="rId6" Type="http://schemas.openxmlformats.org/officeDocument/2006/relationships/printerSettings" Target="../printerSettings/printerSettings3.bin"/><Relationship Id="rId5" Type="http://schemas.openxmlformats.org/officeDocument/2006/relationships/hyperlink" Target="https://grants.nih.gov/grants/guide/notice-files/NOT-OD-26-044.html" TargetMode="External"/><Relationship Id="rId4" Type="http://schemas.openxmlformats.org/officeDocument/2006/relationships/hyperlink" Target="https://www.colorado.edu/ocg/node/516/attachment"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grants.nih.gov/grants/guide/notice-files/NOT-OD-24-116.html" TargetMode="External"/><Relationship Id="rId2" Type="http://schemas.openxmlformats.org/officeDocument/2006/relationships/hyperlink" Target="https://grants.nih.gov/faqs" TargetMode="External"/><Relationship Id="rId1" Type="http://schemas.openxmlformats.org/officeDocument/2006/relationships/hyperlink" Target="https://www.colorado.edu/bursar/costs" TargetMode="External"/><Relationship Id="rId6" Type="http://schemas.openxmlformats.org/officeDocument/2006/relationships/printerSettings" Target="../printerSettings/printerSettings4.bin"/><Relationship Id="rId5" Type="http://schemas.openxmlformats.org/officeDocument/2006/relationships/hyperlink" Target="https://grants.nih.gov/grants/guide/notice-files/NOT-OD-26-044.html" TargetMode="External"/><Relationship Id="rId4" Type="http://schemas.openxmlformats.org/officeDocument/2006/relationships/hyperlink" Target="https://www.colorado.edu/ocg/node/516/attach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A6688-77CF-4A3F-8604-242A56E259F2}">
  <dimension ref="A1:D23"/>
  <sheetViews>
    <sheetView tabSelected="1" workbookViewId="0">
      <selection activeCell="D22" sqref="D22"/>
    </sheetView>
  </sheetViews>
  <sheetFormatPr defaultRowHeight="15.75" x14ac:dyDescent="0.25"/>
  <cols>
    <col min="1" max="1" width="3.375" style="60" customWidth="1"/>
    <col min="2" max="3" width="2.75" style="60" customWidth="1"/>
    <col min="4" max="4" width="91.625" style="60" customWidth="1"/>
    <col min="5" max="16384" width="9" style="60"/>
  </cols>
  <sheetData>
    <row r="1" spans="1:4" ht="6.75" customHeight="1" x14ac:dyDescent="0.25">
      <c r="A1" s="60" t="s">
        <v>25</v>
      </c>
      <c r="B1" s="60" t="s">
        <v>93</v>
      </c>
      <c r="C1" s="60" t="s">
        <v>93</v>
      </c>
    </row>
    <row r="2" spans="1:4" x14ac:dyDescent="0.25">
      <c r="B2" s="58" t="s">
        <v>88</v>
      </c>
      <c r="C2" s="58"/>
      <c r="D2" s="59"/>
    </row>
    <row r="3" spans="1:4" ht="17.100000000000001" customHeight="1" x14ac:dyDescent="0.25">
      <c r="A3" s="60" t="s">
        <v>93</v>
      </c>
      <c r="B3" s="61">
        <v>1</v>
      </c>
      <c r="C3" s="61" t="s">
        <v>94</v>
      </c>
    </row>
    <row r="4" spans="1:4" ht="31.5" x14ac:dyDescent="0.25">
      <c r="B4" s="61"/>
      <c r="C4" s="61" t="s">
        <v>90</v>
      </c>
      <c r="D4" s="66" t="s">
        <v>120</v>
      </c>
    </row>
    <row r="5" spans="1:4" ht="31.5" x14ac:dyDescent="0.25">
      <c r="B5" s="61"/>
      <c r="C5" s="61"/>
      <c r="D5" s="67" t="s">
        <v>127</v>
      </c>
    </row>
    <row r="6" spans="1:4" x14ac:dyDescent="0.25">
      <c r="B6" s="61"/>
      <c r="C6" s="61" t="s">
        <v>89</v>
      </c>
      <c r="D6" s="60" t="s">
        <v>130</v>
      </c>
    </row>
    <row r="7" spans="1:4" x14ac:dyDescent="0.25">
      <c r="B7" s="61">
        <v>2</v>
      </c>
      <c r="C7" s="61" t="s">
        <v>131</v>
      </c>
    </row>
    <row r="8" spans="1:4" x14ac:dyDescent="0.25">
      <c r="B8" s="61"/>
      <c r="C8" s="61" t="s">
        <v>91</v>
      </c>
      <c r="D8" s="60" t="s">
        <v>132</v>
      </c>
    </row>
    <row r="9" spans="1:4" x14ac:dyDescent="0.25">
      <c r="B9" s="61"/>
      <c r="C9" s="61" t="s">
        <v>89</v>
      </c>
      <c r="D9" s="60" t="s">
        <v>133</v>
      </c>
    </row>
    <row r="10" spans="1:4" x14ac:dyDescent="0.25">
      <c r="B10" s="62">
        <v>3</v>
      </c>
      <c r="C10" s="62" t="s">
        <v>134</v>
      </c>
    </row>
    <row r="11" spans="1:4" x14ac:dyDescent="0.25">
      <c r="B11" s="62"/>
      <c r="C11" s="62" t="s">
        <v>91</v>
      </c>
      <c r="D11" s="60" t="s">
        <v>135</v>
      </c>
    </row>
    <row r="12" spans="1:4" x14ac:dyDescent="0.25">
      <c r="B12" s="62"/>
      <c r="C12" s="62" t="s">
        <v>89</v>
      </c>
      <c r="D12" s="60" t="s">
        <v>136</v>
      </c>
    </row>
    <row r="13" spans="1:4" x14ac:dyDescent="0.25">
      <c r="B13" s="62">
        <v>4</v>
      </c>
      <c r="C13" s="62" t="s">
        <v>137</v>
      </c>
    </row>
    <row r="14" spans="1:4" x14ac:dyDescent="0.25">
      <c r="B14" s="62"/>
      <c r="C14" s="62" t="s">
        <v>91</v>
      </c>
      <c r="D14" s="60" t="s">
        <v>138</v>
      </c>
    </row>
    <row r="15" spans="1:4" x14ac:dyDescent="0.25">
      <c r="B15" s="62"/>
      <c r="C15" s="62" t="s">
        <v>89</v>
      </c>
      <c r="D15" s="60" t="s">
        <v>139</v>
      </c>
    </row>
    <row r="16" spans="1:4" x14ac:dyDescent="0.25">
      <c r="B16" s="62"/>
      <c r="C16" s="62" t="s">
        <v>92</v>
      </c>
      <c r="D16" s="60" t="s">
        <v>140</v>
      </c>
    </row>
    <row r="17" spans="1:4" x14ac:dyDescent="0.25">
      <c r="B17" s="62">
        <v>5</v>
      </c>
      <c r="C17" s="62" t="s">
        <v>141</v>
      </c>
    </row>
    <row r="18" spans="1:4" x14ac:dyDescent="0.25">
      <c r="B18" s="62"/>
      <c r="C18" s="62" t="s">
        <v>90</v>
      </c>
      <c r="D18" s="60" t="s">
        <v>142</v>
      </c>
    </row>
    <row r="19" spans="1:4" x14ac:dyDescent="0.25">
      <c r="B19" s="62"/>
      <c r="C19" s="62" t="s">
        <v>89</v>
      </c>
      <c r="D19" s="60" t="s">
        <v>129</v>
      </c>
    </row>
    <row r="20" spans="1:4" ht="30" customHeight="1" x14ac:dyDescent="0.25">
      <c r="B20" s="61">
        <v>6</v>
      </c>
      <c r="C20" s="69" t="s">
        <v>107</v>
      </c>
      <c r="D20" s="69"/>
    </row>
    <row r="21" spans="1:4" x14ac:dyDescent="0.25">
      <c r="A21" s="60" t="s">
        <v>25</v>
      </c>
      <c r="B21" s="62"/>
      <c r="C21" s="62"/>
      <c r="D21" s="60" t="s">
        <v>93</v>
      </c>
    </row>
    <row r="22" spans="1:4" x14ac:dyDescent="0.25">
      <c r="A22" s="45" t="s">
        <v>145</v>
      </c>
    </row>
    <row r="23" spans="1:4" x14ac:dyDescent="0.25">
      <c r="A23" s="60" t="s">
        <v>25</v>
      </c>
    </row>
  </sheetData>
  <mergeCells count="1">
    <mergeCell ref="C20:D2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053DE-1693-4A7E-9010-3E7AC9A166DA}">
  <dimension ref="A1:AA82"/>
  <sheetViews>
    <sheetView zoomScale="85" zoomScaleNormal="85" zoomScalePageLayoutView="150" workbookViewId="0">
      <selection activeCell="E87" sqref="E87"/>
    </sheetView>
  </sheetViews>
  <sheetFormatPr defaultColWidth="11" defaultRowHeight="15" x14ac:dyDescent="0.25"/>
  <cols>
    <col min="1" max="1" width="2.625" style="1" customWidth="1"/>
    <col min="2" max="2" width="2.5" style="1" customWidth="1"/>
    <col min="3" max="3" width="3.125" style="1" customWidth="1"/>
    <col min="4" max="4" width="20.5" style="1" customWidth="1"/>
    <col min="5" max="5" width="25.875" style="2" customWidth="1"/>
    <col min="6" max="6" width="8.375" style="3" customWidth="1"/>
    <col min="7" max="7" width="1" style="3" customWidth="1"/>
    <col min="8" max="8" width="8.875" style="3" customWidth="1"/>
    <col min="9" max="9" width="1.875" style="3" customWidth="1"/>
    <col min="10" max="10" width="8.875" style="3" customWidth="1"/>
    <col min="11" max="11" width="1.875" style="5" customWidth="1"/>
    <col min="12" max="12" width="9.875" style="3" customWidth="1"/>
    <col min="13" max="13" width="1.875" style="3" customWidth="1"/>
    <col min="14" max="14" width="9.875" style="3" hidden="1" customWidth="1"/>
    <col min="15" max="15" width="1.875" style="5" hidden="1" customWidth="1"/>
    <col min="16" max="16" width="9.125" style="3" customWidth="1"/>
    <col min="17" max="17" width="1.5" style="5" customWidth="1"/>
    <col min="18" max="18" width="5.875" style="5" customWidth="1"/>
    <col min="19" max="19" width="12.625" style="5" customWidth="1"/>
    <col min="20" max="24" width="11" style="5"/>
    <col min="25" max="25" width="13.875" style="5" customWidth="1"/>
    <col min="26" max="26" width="17.125" style="5" customWidth="1"/>
    <col min="27" max="16384" width="11" style="5"/>
  </cols>
  <sheetData>
    <row r="1" spans="1:25" x14ac:dyDescent="0.25">
      <c r="A1" s="1" t="s">
        <v>39</v>
      </c>
      <c r="E1" s="18"/>
      <c r="J1" s="4"/>
    </row>
    <row r="2" spans="1:25" x14ac:dyDescent="0.25">
      <c r="A2" s="1" t="s">
        <v>40</v>
      </c>
      <c r="E2" s="18"/>
    </row>
    <row r="3" spans="1:25" x14ac:dyDescent="0.25">
      <c r="A3" s="1" t="s">
        <v>41</v>
      </c>
      <c r="E3" s="19"/>
    </row>
    <row r="4" spans="1:25" x14ac:dyDescent="0.25">
      <c r="A4" s="1" t="s">
        <v>124</v>
      </c>
      <c r="E4" s="19"/>
    </row>
    <row r="5" spans="1:25" x14ac:dyDescent="0.25">
      <c r="S5" s="24" t="s">
        <v>44</v>
      </c>
      <c r="T5" s="63" t="s">
        <v>128</v>
      </c>
    </row>
    <row r="6" spans="1:25" x14ac:dyDescent="0.25">
      <c r="E6" s="23" t="s">
        <v>42</v>
      </c>
      <c r="G6" s="6"/>
      <c r="S6" s="25" t="s">
        <v>45</v>
      </c>
      <c r="T6" s="26">
        <v>3.2000000000000001E-2</v>
      </c>
    </row>
    <row r="7" spans="1:25" x14ac:dyDescent="0.25">
      <c r="E7" s="23" t="s">
        <v>72</v>
      </c>
      <c r="F7" s="6"/>
      <c r="G7" s="6"/>
      <c r="S7" s="27" t="s">
        <v>46</v>
      </c>
      <c r="T7" s="26">
        <v>2.5999999999999999E-2</v>
      </c>
    </row>
    <row r="8" spans="1:25" ht="15" customHeight="1" x14ac:dyDescent="0.25">
      <c r="F8" s="6"/>
      <c r="G8" s="5"/>
      <c r="H8" s="7" t="s">
        <v>10</v>
      </c>
      <c r="I8" s="2"/>
      <c r="J8" s="70"/>
      <c r="K8" s="70"/>
      <c r="L8" s="70"/>
      <c r="M8" s="70"/>
      <c r="N8" s="70"/>
      <c r="O8" s="70"/>
      <c r="P8" s="70"/>
      <c r="S8" s="27" t="s">
        <v>47</v>
      </c>
      <c r="T8" s="26">
        <v>0.03</v>
      </c>
    </row>
    <row r="9" spans="1:25" ht="15" customHeight="1" x14ac:dyDescent="0.25">
      <c r="A9" s="45" t="str">
        <f>'NIH F Series Budget Instruction'!A22</f>
        <v>Template Updated 03/25/2026</v>
      </c>
      <c r="F9" s="5"/>
      <c r="H9" s="8"/>
      <c r="I9" s="2"/>
      <c r="J9" s="70"/>
      <c r="K9" s="70"/>
      <c r="L9" s="70"/>
      <c r="M9" s="70"/>
      <c r="N9" s="70"/>
      <c r="O9" s="70"/>
      <c r="P9" s="70"/>
      <c r="S9" s="27" t="s">
        <v>48</v>
      </c>
      <c r="T9" s="46">
        <v>2.3E-2</v>
      </c>
    </row>
    <row r="10" spans="1:25" ht="15" customHeight="1" x14ac:dyDescent="0.25">
      <c r="A10" s="68" t="s">
        <v>126</v>
      </c>
      <c r="I10" s="2"/>
      <c r="J10" s="70"/>
      <c r="K10" s="70"/>
      <c r="L10" s="70"/>
      <c r="M10" s="70"/>
      <c r="N10" s="70"/>
      <c r="O10" s="70"/>
      <c r="P10" s="70"/>
      <c r="S10" s="27" t="s">
        <v>65</v>
      </c>
      <c r="T10" s="46">
        <v>0.03</v>
      </c>
    </row>
    <row r="11" spans="1:25" ht="15" customHeight="1" x14ac:dyDescent="0.25">
      <c r="I11" s="2"/>
      <c r="J11" s="70"/>
      <c r="K11" s="70"/>
      <c r="L11" s="70"/>
      <c r="M11" s="70"/>
      <c r="N11" s="70"/>
      <c r="O11" s="70"/>
      <c r="P11" s="70"/>
      <c r="S11" s="28" t="s">
        <v>66</v>
      </c>
      <c r="T11" s="29">
        <v>0.03</v>
      </c>
    </row>
    <row r="13" spans="1:25" x14ac:dyDescent="0.25">
      <c r="A13" s="1" t="s">
        <v>58</v>
      </c>
      <c r="E13" s="18"/>
      <c r="G13" s="5"/>
      <c r="H13" s="5" t="s">
        <v>9</v>
      </c>
      <c r="I13" s="20" t="s">
        <v>143</v>
      </c>
      <c r="J13" s="21"/>
      <c r="K13" s="20"/>
      <c r="L13" s="21"/>
      <c r="R13" s="22" t="s">
        <v>116</v>
      </c>
      <c r="S13" s="20"/>
      <c r="T13" s="20"/>
      <c r="U13" s="20"/>
      <c r="V13" s="20"/>
      <c r="W13" s="48"/>
      <c r="X13" s="48"/>
      <c r="Y13" s="48"/>
    </row>
    <row r="14" spans="1:25" x14ac:dyDescent="0.25">
      <c r="A14" s="1" t="s">
        <v>62</v>
      </c>
      <c r="E14" s="18"/>
      <c r="F14" s="5"/>
      <c r="M14" s="5"/>
      <c r="R14" s="48"/>
      <c r="S14" s="48"/>
      <c r="T14" s="48"/>
      <c r="U14" s="48"/>
      <c r="V14" s="48"/>
      <c r="W14" s="48"/>
      <c r="X14" s="48"/>
      <c r="Y14" s="48"/>
    </row>
    <row r="15" spans="1:25" x14ac:dyDescent="0.25">
      <c r="E15" s="18"/>
      <c r="F15" s="5"/>
      <c r="H15" s="10" t="s">
        <v>5</v>
      </c>
      <c r="I15" s="10"/>
      <c r="J15" s="10" t="s">
        <v>6</v>
      </c>
      <c r="K15" s="10"/>
      <c r="L15" s="10" t="s">
        <v>7</v>
      </c>
      <c r="M15" s="10"/>
      <c r="N15" s="10" t="s">
        <v>119</v>
      </c>
      <c r="O15" s="10"/>
      <c r="P15" s="10" t="s">
        <v>8</v>
      </c>
      <c r="R15" s="48"/>
      <c r="S15" s="48"/>
      <c r="T15" s="48"/>
      <c r="U15" s="48"/>
      <c r="V15" s="48"/>
      <c r="W15" s="48"/>
      <c r="X15" s="48"/>
      <c r="Y15" s="48"/>
    </row>
    <row r="16" spans="1:25" x14ac:dyDescent="0.25">
      <c r="A16" s="11" t="s">
        <v>0</v>
      </c>
      <c r="B16" s="11" t="s">
        <v>11</v>
      </c>
      <c r="F16" s="12"/>
      <c r="G16" s="12"/>
      <c r="I16" s="9"/>
      <c r="K16" s="9"/>
      <c r="O16" s="9"/>
    </row>
    <row r="17" spans="1:27" x14ac:dyDescent="0.25">
      <c r="B17" s="1" t="s">
        <v>38</v>
      </c>
      <c r="F17" s="12"/>
      <c r="H17" s="3">
        <v>29364</v>
      </c>
      <c r="I17" s="9"/>
      <c r="J17" s="3">
        <f>H17</f>
        <v>29364</v>
      </c>
      <c r="K17" s="9"/>
      <c r="L17" s="3">
        <f>J17</f>
        <v>29364</v>
      </c>
      <c r="N17" s="3">
        <f>L17*0</f>
        <v>0</v>
      </c>
      <c r="O17" s="9"/>
      <c r="P17" s="3">
        <f>SUM(H17:O17)</f>
        <v>88092</v>
      </c>
      <c r="R17" s="22" t="str">
        <f>"Max stipend: $"&amp;H17&amp;" per year."</f>
        <v>Max stipend: $29364 per year.</v>
      </c>
      <c r="S17" s="20"/>
      <c r="T17" s="20"/>
    </row>
    <row r="18" spans="1:27" ht="9" customHeight="1" x14ac:dyDescent="0.25">
      <c r="F18" s="12"/>
      <c r="H18" s="16"/>
      <c r="I18" s="9"/>
      <c r="J18" s="16"/>
      <c r="K18" s="9"/>
      <c r="L18" s="16"/>
      <c r="N18" s="16"/>
      <c r="O18" s="9"/>
      <c r="P18" s="16"/>
    </row>
    <row r="19" spans="1:27" x14ac:dyDescent="0.25">
      <c r="B19" s="1" t="s">
        <v>14</v>
      </c>
      <c r="H19" s="3">
        <f>SUM(H17:H17)</f>
        <v>29364</v>
      </c>
      <c r="I19" s="9"/>
      <c r="J19" s="3">
        <f>SUM(J17:J17)</f>
        <v>29364</v>
      </c>
      <c r="K19" s="9"/>
      <c r="L19" s="3">
        <f>SUM(L17:L17)</f>
        <v>29364</v>
      </c>
      <c r="N19" s="3">
        <f>SUM(N17:N17)</f>
        <v>0</v>
      </c>
      <c r="O19" s="9"/>
      <c r="P19" s="3">
        <f>SUM(H19:O19)</f>
        <v>88092</v>
      </c>
    </row>
    <row r="20" spans="1:27" x14ac:dyDescent="0.25">
      <c r="F20" s="12"/>
      <c r="I20" s="9"/>
      <c r="K20" s="9"/>
      <c r="O20" s="9"/>
      <c r="R20" s="17"/>
    </row>
    <row r="21" spans="1:27" x14ac:dyDescent="0.25">
      <c r="A21" s="11" t="s">
        <v>1</v>
      </c>
      <c r="B21" s="11" t="s">
        <v>12</v>
      </c>
      <c r="F21" s="12"/>
      <c r="I21" s="9"/>
      <c r="K21" s="9"/>
      <c r="O21" s="9"/>
      <c r="R21" s="17"/>
    </row>
    <row r="22" spans="1:27" x14ac:dyDescent="0.25">
      <c r="A22" s="11"/>
      <c r="B22" s="1" t="s">
        <v>24</v>
      </c>
      <c r="F22" s="47">
        <f>7241/4.5*5.5*(1+$T$8)+7241/4.5*3.5*(1+$T$8)^2</f>
        <v>15090</v>
      </c>
      <c r="H22" s="3">
        <f>F22</f>
        <v>15090</v>
      </c>
      <c r="I22" s="9"/>
      <c r="J22" s="3">
        <f>H22*(1+$T$8)</f>
        <v>15543</v>
      </c>
      <c r="K22" s="9"/>
      <c r="L22" s="3">
        <f>J22*(1+$T$8)</f>
        <v>16009</v>
      </c>
      <c r="N22" s="3">
        <f>L22*(1+$T$8)*0</f>
        <v>0</v>
      </c>
      <c r="O22" s="9"/>
      <c r="P22" s="3">
        <f>SUM(H22:O22)</f>
        <v>46642</v>
      </c>
      <c r="R22" s="22" t="s">
        <v>102</v>
      </c>
      <c r="S22" s="20"/>
      <c r="T22" s="20"/>
      <c r="U22" s="20"/>
      <c r="V22" s="20"/>
      <c r="W22" s="20"/>
      <c r="X22" s="20"/>
      <c r="Y22" s="20"/>
      <c r="Z22" s="20"/>
      <c r="AA22" s="20"/>
    </row>
    <row r="23" spans="1:27" x14ac:dyDescent="0.25">
      <c r="B23" s="1" t="s">
        <v>23</v>
      </c>
      <c r="F23" s="47">
        <f>445.33/4.5*5.5*(1+$T$8)+445.33/4.5*3.5*(1+$T$8)^2</f>
        <v>928</v>
      </c>
      <c r="H23" s="13">
        <f>F23</f>
        <v>928</v>
      </c>
      <c r="J23" s="3">
        <f>H23*(1+$T$8)</f>
        <v>956</v>
      </c>
      <c r="K23" s="3"/>
      <c r="L23" s="3">
        <f>J23*(1+$T$8)</f>
        <v>985</v>
      </c>
      <c r="N23" s="3">
        <f>L23*(1+$T$8)*0</f>
        <v>0</v>
      </c>
      <c r="O23" s="3"/>
      <c r="P23" s="13">
        <f>SUM(H23:O23)</f>
        <v>2869</v>
      </c>
    </row>
    <row r="24" spans="1:27" ht="9" customHeight="1" x14ac:dyDescent="0.25">
      <c r="F24" s="12"/>
      <c r="J24" s="16"/>
      <c r="K24" s="3"/>
      <c r="L24" s="16"/>
      <c r="N24" s="16"/>
      <c r="O24" s="3"/>
      <c r="R24" s="17"/>
    </row>
    <row r="25" spans="1:27" x14ac:dyDescent="0.25">
      <c r="B25" s="1" t="s">
        <v>12</v>
      </c>
      <c r="F25" s="12"/>
      <c r="H25" s="3">
        <f>SUM(H22:H23)</f>
        <v>16018</v>
      </c>
      <c r="J25" s="3">
        <f>SUM(J22:J23)</f>
        <v>16499</v>
      </c>
      <c r="K25" s="3"/>
      <c r="L25" s="3">
        <f>SUM(L22:L23)</f>
        <v>16994</v>
      </c>
      <c r="N25" s="3">
        <f>SUM(N22:N23)</f>
        <v>0</v>
      </c>
      <c r="O25" s="3"/>
      <c r="P25" s="3">
        <f>SUM(P22:P23)</f>
        <v>49511</v>
      </c>
      <c r="R25" s="30" t="s">
        <v>67</v>
      </c>
      <c r="S25" s="20"/>
      <c r="T25" s="20"/>
      <c r="U25" s="20"/>
      <c r="V25" s="20"/>
      <c r="W25" s="20"/>
      <c r="X25" s="20"/>
      <c r="Y25" s="20"/>
      <c r="Z25" s="20"/>
    </row>
    <row r="26" spans="1:27" x14ac:dyDescent="0.25">
      <c r="F26" s="12"/>
      <c r="K26" s="3"/>
      <c r="O26" s="3"/>
      <c r="R26" s="17"/>
    </row>
    <row r="27" spans="1:27" x14ac:dyDescent="0.25">
      <c r="A27" s="11" t="s">
        <v>2</v>
      </c>
      <c r="B27" s="11" t="s">
        <v>13</v>
      </c>
      <c r="C27" s="11"/>
      <c r="D27" s="11"/>
      <c r="E27" s="6"/>
      <c r="F27" s="12"/>
      <c r="K27" s="3"/>
      <c r="O27" s="3"/>
      <c r="R27" s="17"/>
    </row>
    <row r="28" spans="1:27" x14ac:dyDescent="0.25">
      <c r="A28" s="11"/>
      <c r="B28" s="1" t="s">
        <v>17</v>
      </c>
      <c r="C28" s="11"/>
      <c r="D28" s="11"/>
      <c r="E28" s="6"/>
      <c r="F28" s="12"/>
      <c r="H28" s="3">
        <v>0</v>
      </c>
      <c r="J28" s="3">
        <v>0</v>
      </c>
      <c r="K28" s="3"/>
      <c r="L28" s="3">
        <v>0</v>
      </c>
      <c r="O28" s="3"/>
      <c r="P28" s="3">
        <f t="shared" ref="P28:P34" si="0">SUM(H28:O28)</f>
        <v>0</v>
      </c>
      <c r="R28" s="22" t="s">
        <v>100</v>
      </c>
      <c r="S28" s="20"/>
      <c r="T28" s="20"/>
      <c r="U28" s="20"/>
      <c r="V28" s="20"/>
      <c r="W28" s="20"/>
      <c r="X28" s="20"/>
    </row>
    <row r="29" spans="1:27" x14ac:dyDescent="0.25">
      <c r="B29" s="1" t="s">
        <v>28</v>
      </c>
      <c r="H29" s="3">
        <v>0</v>
      </c>
      <c r="J29" s="3">
        <v>0</v>
      </c>
      <c r="K29" s="3"/>
      <c r="L29" s="3">
        <v>0</v>
      </c>
      <c r="O29" s="3"/>
      <c r="P29" s="3">
        <f t="shared" si="0"/>
        <v>0</v>
      </c>
      <c r="R29" s="17"/>
    </row>
    <row r="30" spans="1:27" x14ac:dyDescent="0.25">
      <c r="B30" s="1" t="s">
        <v>29</v>
      </c>
      <c r="H30" s="3">
        <v>0</v>
      </c>
      <c r="J30" s="3">
        <v>0</v>
      </c>
      <c r="K30" s="3"/>
      <c r="L30" s="3">
        <v>0</v>
      </c>
      <c r="O30" s="3"/>
      <c r="P30" s="3">
        <f t="shared" si="0"/>
        <v>0</v>
      </c>
      <c r="R30" s="17"/>
    </row>
    <row r="31" spans="1:27" x14ac:dyDescent="0.25">
      <c r="B31" s="1" t="s">
        <v>30</v>
      </c>
      <c r="H31" s="3">
        <v>0</v>
      </c>
      <c r="J31" s="3">
        <v>0</v>
      </c>
      <c r="K31" s="3"/>
      <c r="L31" s="3">
        <v>0</v>
      </c>
      <c r="O31" s="3"/>
      <c r="P31" s="3">
        <f t="shared" si="0"/>
        <v>0</v>
      </c>
      <c r="R31" s="17"/>
    </row>
    <row r="32" spans="1:27" x14ac:dyDescent="0.25">
      <c r="B32" s="1" t="s">
        <v>31</v>
      </c>
      <c r="H32" s="3">
        <v>0</v>
      </c>
      <c r="J32" s="3">
        <v>0</v>
      </c>
      <c r="K32" s="3"/>
      <c r="L32" s="3">
        <v>0</v>
      </c>
      <c r="O32" s="3"/>
      <c r="P32" s="3">
        <f t="shared" si="0"/>
        <v>0</v>
      </c>
      <c r="R32" s="17"/>
    </row>
    <row r="33" spans="1:25" x14ac:dyDescent="0.25">
      <c r="B33" s="1" t="s">
        <v>35</v>
      </c>
      <c r="H33" s="3">
        <v>250</v>
      </c>
      <c r="J33" s="3">
        <v>250</v>
      </c>
      <c r="K33" s="3"/>
      <c r="L33" s="3">
        <v>250</v>
      </c>
      <c r="N33" s="3">
        <f>250*0</f>
        <v>0</v>
      </c>
      <c r="O33" s="3"/>
      <c r="P33" s="3">
        <f t="shared" si="0"/>
        <v>750</v>
      </c>
      <c r="R33" s="22" t="s">
        <v>36</v>
      </c>
      <c r="S33" s="20"/>
      <c r="T33" s="20"/>
      <c r="U33" s="20"/>
      <c r="V33" s="20"/>
      <c r="W33" s="20"/>
      <c r="X33" s="20"/>
    </row>
    <row r="34" spans="1:25" x14ac:dyDescent="0.25">
      <c r="B34" s="1" t="s">
        <v>37</v>
      </c>
      <c r="H34" s="3">
        <v>0</v>
      </c>
      <c r="J34" s="3">
        <v>0</v>
      </c>
      <c r="K34" s="3"/>
      <c r="L34" s="3">
        <v>0</v>
      </c>
      <c r="O34" s="3"/>
      <c r="P34" s="3">
        <f t="shared" si="0"/>
        <v>0</v>
      </c>
      <c r="R34" s="17"/>
    </row>
    <row r="35" spans="1:25" ht="9" customHeight="1" x14ac:dyDescent="0.25">
      <c r="H35" s="16"/>
      <c r="J35" s="16"/>
      <c r="K35" s="3"/>
      <c r="L35" s="16"/>
      <c r="N35" s="16"/>
      <c r="O35" s="3"/>
      <c r="P35" s="16"/>
      <c r="R35" s="17"/>
    </row>
    <row r="36" spans="1:25" x14ac:dyDescent="0.25">
      <c r="B36" s="1" t="s">
        <v>15</v>
      </c>
      <c r="H36" s="3">
        <f>SUM(H28:H34)</f>
        <v>250</v>
      </c>
      <c r="J36" s="3">
        <f>SUM(J28:J34)</f>
        <v>250</v>
      </c>
      <c r="K36" s="3"/>
      <c r="L36" s="3">
        <f>SUM(L28:L34)</f>
        <v>250</v>
      </c>
      <c r="N36" s="3">
        <f>SUM(N28:N34)</f>
        <v>0</v>
      </c>
      <c r="O36" s="3"/>
      <c r="P36" s="3">
        <f>SUM(H36:O36)</f>
        <v>750</v>
      </c>
      <c r="R36" s="22" t="s">
        <v>144</v>
      </c>
      <c r="S36" s="20"/>
      <c r="T36" s="20"/>
      <c r="U36" s="20"/>
    </row>
    <row r="37" spans="1:25" x14ac:dyDescent="0.25">
      <c r="K37" s="3"/>
      <c r="O37" s="3"/>
      <c r="R37" s="17"/>
    </row>
    <row r="38" spans="1:25" x14ac:dyDescent="0.25">
      <c r="A38" s="11" t="s">
        <v>22</v>
      </c>
      <c r="B38" s="11" t="s">
        <v>53</v>
      </c>
      <c r="F38" s="40" t="s">
        <v>56</v>
      </c>
      <c r="K38" s="3"/>
      <c r="O38" s="3"/>
      <c r="R38" s="22" t="s">
        <v>110</v>
      </c>
      <c r="S38" s="20"/>
      <c r="T38" s="20"/>
      <c r="U38" s="20"/>
      <c r="V38" s="20"/>
      <c r="W38" s="20"/>
      <c r="X38" s="20"/>
      <c r="Y38" s="20"/>
    </row>
    <row r="39" spans="1:25" x14ac:dyDescent="0.25">
      <c r="B39" s="1" t="s">
        <v>55</v>
      </c>
      <c r="F39" s="41">
        <v>3000</v>
      </c>
      <c r="H39" s="3">
        <v>0</v>
      </c>
      <c r="J39" s="3">
        <v>0</v>
      </c>
      <c r="K39" s="3"/>
      <c r="L39" s="3">
        <v>0</v>
      </c>
      <c r="O39" s="3"/>
      <c r="P39" s="3">
        <f t="shared" ref="P39" si="1">SUM(H39:O39)</f>
        <v>0</v>
      </c>
      <c r="R39" s="30" t="s">
        <v>111</v>
      </c>
      <c r="S39" s="20"/>
      <c r="T39" s="20"/>
      <c r="U39" s="20"/>
      <c r="V39" s="20"/>
      <c r="W39" s="20"/>
      <c r="X39" s="20"/>
      <c r="Y39" s="20"/>
    </row>
    <row r="40" spans="1:25" x14ac:dyDescent="0.25">
      <c r="F40" s="40" t="s">
        <v>57</v>
      </c>
      <c r="H40" s="16"/>
      <c r="J40" s="16"/>
      <c r="K40" s="3"/>
      <c r="L40" s="16"/>
      <c r="N40" s="16"/>
      <c r="O40" s="3"/>
      <c r="P40" s="16"/>
      <c r="R40" s="22" t="s">
        <v>68</v>
      </c>
      <c r="S40" s="20"/>
      <c r="T40" s="20"/>
      <c r="U40" s="49" t="s">
        <v>69</v>
      </c>
      <c r="V40" s="20"/>
      <c r="W40" s="20"/>
      <c r="X40" s="20"/>
      <c r="Y40" s="20"/>
    </row>
    <row r="41" spans="1:25" x14ac:dyDescent="0.25">
      <c r="F41" s="12"/>
      <c r="H41" s="3">
        <f>SUM(H39)</f>
        <v>0</v>
      </c>
      <c r="J41" s="3">
        <f>SUM(J39)</f>
        <v>0</v>
      </c>
      <c r="K41" s="3"/>
      <c r="L41" s="3">
        <f>SUM(L39)</f>
        <v>0</v>
      </c>
      <c r="N41" s="3">
        <f>SUM(N39)</f>
        <v>0</v>
      </c>
      <c r="O41" s="3"/>
      <c r="P41" s="3">
        <f>SUM(H41:O41)</f>
        <v>0</v>
      </c>
      <c r="R41" s="22" t="s">
        <v>112</v>
      </c>
      <c r="S41" s="20"/>
      <c r="T41" s="20"/>
      <c r="U41" s="20"/>
    </row>
    <row r="42" spans="1:25" x14ac:dyDescent="0.25">
      <c r="F42" s="12"/>
      <c r="K42" s="3"/>
      <c r="O42" s="3"/>
      <c r="R42" s="14"/>
    </row>
    <row r="43" spans="1:25" x14ac:dyDescent="0.25">
      <c r="A43" s="11" t="s">
        <v>20</v>
      </c>
      <c r="B43" s="11" t="s">
        <v>21</v>
      </c>
      <c r="F43" s="12"/>
      <c r="H43" s="3">
        <f>H36+H25+H19+H41</f>
        <v>45632</v>
      </c>
      <c r="J43" s="3">
        <f>J36+J25+J19+J41</f>
        <v>46113</v>
      </c>
      <c r="K43" s="3"/>
      <c r="L43" s="3">
        <f>L36+L25+L19+L41</f>
        <v>46608</v>
      </c>
      <c r="N43" s="3">
        <f>N36+N25+N19+N41</f>
        <v>0</v>
      </c>
      <c r="O43" s="3"/>
      <c r="P43" s="9">
        <f>SUM(H43:O43)</f>
        <v>138353</v>
      </c>
      <c r="R43" s="30" t="s">
        <v>103</v>
      </c>
      <c r="S43" s="20"/>
      <c r="T43" s="20"/>
      <c r="U43" s="20"/>
    </row>
    <row r="44" spans="1:25" x14ac:dyDescent="0.25">
      <c r="F44" s="12"/>
      <c r="K44" s="3"/>
      <c r="O44" s="3"/>
      <c r="R44" s="14"/>
    </row>
    <row r="45" spans="1:25" x14ac:dyDescent="0.25">
      <c r="A45" s="11" t="s">
        <v>3</v>
      </c>
      <c r="B45" s="11" t="s">
        <v>18</v>
      </c>
      <c r="F45" s="12"/>
      <c r="K45" s="3"/>
      <c r="O45" s="3"/>
      <c r="R45" s="14"/>
    </row>
    <row r="46" spans="1:25" x14ac:dyDescent="0.25">
      <c r="B46" s="1" t="s">
        <v>19</v>
      </c>
      <c r="F46" s="12"/>
      <c r="H46" s="3">
        <v>0</v>
      </c>
      <c r="J46" s="3">
        <v>0</v>
      </c>
      <c r="K46" s="3"/>
      <c r="L46" s="3">
        <v>0</v>
      </c>
      <c r="N46" s="3">
        <v>0</v>
      </c>
      <c r="O46" s="3"/>
      <c r="P46" s="3">
        <v>0</v>
      </c>
      <c r="R46" s="14"/>
    </row>
    <row r="47" spans="1:25" x14ac:dyDescent="0.25">
      <c r="F47" s="12"/>
      <c r="K47" s="3"/>
      <c r="O47" s="3"/>
      <c r="R47" s="14"/>
    </row>
    <row r="48" spans="1:25" x14ac:dyDescent="0.25">
      <c r="A48" s="11" t="s">
        <v>52</v>
      </c>
      <c r="B48" s="11" t="s">
        <v>4</v>
      </c>
      <c r="H48" s="3">
        <f>H43+H46</f>
        <v>45632</v>
      </c>
      <c r="J48" s="3">
        <f>J43+J46</f>
        <v>46113</v>
      </c>
      <c r="K48" s="3"/>
      <c r="L48" s="3">
        <f>L43+L46</f>
        <v>46608</v>
      </c>
      <c r="N48" s="3">
        <f>N43+N46</f>
        <v>0</v>
      </c>
      <c r="O48" s="3"/>
      <c r="P48" s="3">
        <f>P25+P19+P36+P46+P41</f>
        <v>138353</v>
      </c>
    </row>
    <row r="49" spans="1:18" x14ac:dyDescent="0.25">
      <c r="A49" s="11"/>
      <c r="B49" s="11"/>
      <c r="H49" s="15"/>
      <c r="J49" s="15"/>
      <c r="K49" s="3"/>
    </row>
    <row r="50" spans="1:18" x14ac:dyDescent="0.25">
      <c r="B50" s="11" t="s">
        <v>16</v>
      </c>
      <c r="H50" s="15">
        <f>H48+J48+L48</f>
        <v>138353</v>
      </c>
    </row>
    <row r="52" spans="1:18" x14ac:dyDescent="0.25">
      <c r="A52" s="42" t="s">
        <v>61</v>
      </c>
      <c r="B52" s="43"/>
      <c r="C52" s="43"/>
      <c r="D52" s="43"/>
      <c r="E52" s="44"/>
      <c r="F52" s="36"/>
      <c r="G52" s="36"/>
      <c r="H52" s="36"/>
      <c r="I52" s="36"/>
      <c r="J52" s="36"/>
      <c r="K52" s="37"/>
      <c r="L52" s="36"/>
      <c r="M52" s="36"/>
      <c r="N52" s="36"/>
      <c r="O52" s="37"/>
      <c r="P52" s="36"/>
      <c r="Q52" s="37"/>
      <c r="R52" s="37"/>
    </row>
    <row r="53" spans="1:18" ht="6" customHeight="1" x14ac:dyDescent="0.25">
      <c r="A53" s="33"/>
      <c r="B53" s="33"/>
      <c r="C53" s="33"/>
      <c r="D53" s="33"/>
      <c r="E53" s="34"/>
      <c r="F53" s="31"/>
      <c r="G53" s="31"/>
      <c r="H53" s="31"/>
      <c r="I53" s="31"/>
      <c r="J53" s="31"/>
      <c r="K53" s="32"/>
      <c r="L53" s="31"/>
      <c r="M53" s="31"/>
      <c r="N53" s="31"/>
      <c r="O53" s="32"/>
      <c r="P53" s="31"/>
      <c r="Q53" s="32"/>
      <c r="R53" s="32"/>
    </row>
    <row r="54" spans="1:18" x14ac:dyDescent="0.25">
      <c r="A54" s="32" t="s">
        <v>105</v>
      </c>
      <c r="B54" s="33"/>
      <c r="C54" s="33"/>
      <c r="D54" s="33"/>
      <c r="E54" s="34"/>
      <c r="F54" s="31"/>
      <c r="G54" s="31"/>
      <c r="H54" s="31"/>
      <c r="I54" s="31"/>
      <c r="J54" s="31"/>
      <c r="K54" s="32"/>
      <c r="L54" s="31"/>
      <c r="M54" s="31"/>
      <c r="N54" s="31"/>
      <c r="O54" s="32"/>
      <c r="P54" s="31"/>
      <c r="Q54" s="32"/>
      <c r="R54" s="32"/>
    </row>
    <row r="55" spans="1:18" x14ac:dyDescent="0.25">
      <c r="A55" s="33" t="s">
        <v>26</v>
      </c>
      <c r="B55" s="33"/>
      <c r="C55" s="33"/>
      <c r="D55" s="33"/>
      <c r="E55" s="34"/>
      <c r="F55" s="31"/>
      <c r="G55" s="31"/>
      <c r="H55" s="31"/>
      <c r="I55" s="31"/>
      <c r="J55" s="31"/>
      <c r="K55" s="32"/>
      <c r="L55" s="31"/>
      <c r="M55" s="31"/>
      <c r="N55" s="31"/>
      <c r="O55" s="32"/>
      <c r="P55" s="31"/>
      <c r="Q55" s="32"/>
      <c r="R55" s="32"/>
    </row>
    <row r="56" spans="1:18" x14ac:dyDescent="0.25">
      <c r="A56" s="33" t="s">
        <v>123</v>
      </c>
      <c r="B56" s="33"/>
      <c r="C56" s="33"/>
      <c r="D56" s="33"/>
      <c r="E56" s="34"/>
      <c r="F56" s="31"/>
      <c r="G56" s="31"/>
      <c r="H56" s="31"/>
      <c r="I56" s="31"/>
      <c r="J56" s="31"/>
      <c r="K56" s="32"/>
      <c r="L56" s="31"/>
      <c r="M56" s="31"/>
      <c r="N56" s="31"/>
      <c r="O56" s="32"/>
      <c r="P56" s="31"/>
      <c r="Q56" s="32"/>
      <c r="R56" s="32"/>
    </row>
    <row r="57" spans="1:18" x14ac:dyDescent="0.25">
      <c r="A57" s="65" t="s">
        <v>122</v>
      </c>
      <c r="B57" s="33"/>
      <c r="C57" s="33"/>
      <c r="D57" s="33"/>
      <c r="E57" s="34"/>
      <c r="F57" s="31"/>
      <c r="G57" s="31"/>
      <c r="H57" s="31"/>
      <c r="I57" s="31"/>
      <c r="J57" s="31"/>
      <c r="K57" s="32"/>
      <c r="L57" s="31"/>
      <c r="M57" s="31"/>
      <c r="N57" s="31"/>
      <c r="O57" s="32"/>
      <c r="P57" s="31"/>
      <c r="Q57" s="32"/>
      <c r="R57" s="32"/>
    </row>
    <row r="58" spans="1:18" ht="6" customHeight="1" x14ac:dyDescent="0.25">
      <c r="A58" s="33"/>
      <c r="B58" s="33"/>
      <c r="C58" s="33"/>
      <c r="D58" s="33"/>
      <c r="E58" s="34"/>
      <c r="F58" s="31"/>
      <c r="G58" s="31"/>
      <c r="H58" s="31"/>
      <c r="I58" s="31"/>
      <c r="J58" s="31"/>
      <c r="K58" s="32"/>
      <c r="L58" s="31"/>
      <c r="M58" s="31"/>
      <c r="N58" s="31"/>
      <c r="O58" s="32"/>
      <c r="P58" s="31"/>
      <c r="Q58" s="32"/>
      <c r="R58" s="32"/>
    </row>
    <row r="59" spans="1:18" x14ac:dyDescent="0.25">
      <c r="A59" s="38" t="s">
        <v>49</v>
      </c>
      <c r="B59" s="33"/>
      <c r="C59" s="33"/>
      <c r="D59" s="33"/>
      <c r="E59" s="34"/>
      <c r="F59" s="31"/>
      <c r="G59" s="31"/>
      <c r="H59" s="31"/>
      <c r="I59" s="31"/>
      <c r="J59" s="31"/>
      <c r="K59" s="32"/>
      <c r="L59" s="31"/>
      <c r="M59" s="31"/>
      <c r="N59" s="31"/>
      <c r="O59" s="32"/>
      <c r="P59" s="31"/>
      <c r="Q59" s="32"/>
      <c r="R59" s="32"/>
    </row>
    <row r="60" spans="1:18" x14ac:dyDescent="0.25">
      <c r="A60" s="71" t="s">
        <v>146</v>
      </c>
      <c r="B60" s="71"/>
      <c r="C60" s="71"/>
      <c r="D60" s="71"/>
      <c r="E60" s="71"/>
      <c r="F60" s="71"/>
      <c r="G60" s="71"/>
      <c r="H60" s="71"/>
      <c r="I60" s="31"/>
      <c r="J60" s="31"/>
      <c r="K60" s="32"/>
      <c r="L60" s="31"/>
      <c r="M60" s="31"/>
      <c r="N60" s="31"/>
      <c r="O60" s="32"/>
      <c r="P60" s="31"/>
      <c r="Q60" s="32"/>
      <c r="R60" s="32"/>
    </row>
    <row r="61" spans="1:18" ht="6" customHeight="1" x14ac:dyDescent="0.25">
      <c r="A61" s="33"/>
      <c r="B61" s="33"/>
      <c r="C61" s="33"/>
      <c r="D61" s="33"/>
      <c r="E61" s="34"/>
      <c r="F61" s="31"/>
      <c r="G61" s="31"/>
      <c r="H61" s="31"/>
      <c r="I61" s="31"/>
      <c r="J61" s="31"/>
      <c r="K61" s="32"/>
      <c r="L61" s="31"/>
      <c r="M61" s="31"/>
      <c r="N61" s="31"/>
      <c r="O61" s="32"/>
      <c r="P61" s="31"/>
      <c r="Q61" s="32"/>
      <c r="R61" s="32"/>
    </row>
    <row r="62" spans="1:18" x14ac:dyDescent="0.25">
      <c r="A62" s="33" t="s">
        <v>50</v>
      </c>
      <c r="B62" s="33"/>
      <c r="C62" s="33"/>
      <c r="D62" s="33"/>
      <c r="E62" s="34"/>
      <c r="F62" s="31"/>
      <c r="G62" s="31"/>
      <c r="H62" s="31"/>
      <c r="I62" s="31"/>
      <c r="J62" s="31"/>
      <c r="K62" s="32"/>
      <c r="L62" s="31"/>
      <c r="M62" s="31"/>
      <c r="N62" s="31"/>
      <c r="O62" s="32"/>
      <c r="P62" s="31"/>
      <c r="Q62" s="32"/>
      <c r="R62" s="32"/>
    </row>
    <row r="63" spans="1:18" ht="6" customHeight="1" x14ac:dyDescent="0.25">
      <c r="A63" s="33"/>
      <c r="B63" s="33"/>
      <c r="C63" s="33"/>
      <c r="D63" s="33"/>
      <c r="E63" s="34"/>
      <c r="F63" s="31"/>
      <c r="G63" s="31"/>
      <c r="H63" s="31"/>
      <c r="I63" s="31"/>
      <c r="J63" s="31"/>
      <c r="K63" s="32"/>
      <c r="L63" s="31"/>
      <c r="M63" s="31"/>
      <c r="N63" s="31"/>
      <c r="O63" s="32"/>
      <c r="P63" s="31"/>
      <c r="Q63" s="32"/>
      <c r="R63" s="32"/>
    </row>
    <row r="64" spans="1:18" x14ac:dyDescent="0.25">
      <c r="A64" s="33" t="s">
        <v>33</v>
      </c>
      <c r="B64" s="33"/>
      <c r="C64" s="33"/>
      <c r="D64" s="33"/>
      <c r="E64" s="34"/>
      <c r="F64" s="31"/>
      <c r="G64" s="31"/>
      <c r="H64" s="31"/>
      <c r="I64" s="31"/>
      <c r="J64" s="31"/>
      <c r="K64" s="32"/>
      <c r="L64" s="31"/>
      <c r="M64" s="31"/>
      <c r="N64" s="31"/>
      <c r="O64" s="32"/>
      <c r="P64" s="31"/>
      <c r="Q64" s="32"/>
      <c r="R64" s="32"/>
    </row>
    <row r="65" spans="1:21" x14ac:dyDescent="0.25">
      <c r="A65" s="33" t="s">
        <v>59</v>
      </c>
      <c r="B65" s="33"/>
      <c r="C65" s="33"/>
      <c r="D65" s="33"/>
      <c r="E65" s="34"/>
      <c r="F65" s="31"/>
      <c r="G65" s="31"/>
      <c r="H65" s="31"/>
      <c r="I65" s="31"/>
      <c r="J65" s="31"/>
      <c r="K65" s="32"/>
      <c r="L65" s="31"/>
      <c r="M65" s="31"/>
      <c r="N65" s="31"/>
      <c r="O65" s="32"/>
      <c r="P65" s="31"/>
      <c r="Q65" s="32"/>
      <c r="R65" s="32"/>
      <c r="U65" s="5" t="s">
        <v>25</v>
      </c>
    </row>
    <row r="66" spans="1:21" x14ac:dyDescent="0.25">
      <c r="A66" s="39" t="s">
        <v>51</v>
      </c>
      <c r="B66" s="33"/>
      <c r="C66" s="33"/>
      <c r="D66" s="33"/>
      <c r="E66" s="39"/>
      <c r="F66" s="31"/>
      <c r="G66" s="31"/>
      <c r="H66" s="31"/>
      <c r="I66" s="31"/>
      <c r="J66" s="31"/>
      <c r="K66" s="32"/>
      <c r="L66" s="31"/>
      <c r="M66" s="31"/>
      <c r="N66" s="31"/>
      <c r="O66" s="32"/>
      <c r="P66" s="31"/>
      <c r="Q66" s="32"/>
      <c r="R66" s="32"/>
    </row>
    <row r="67" spans="1:21" ht="6" customHeight="1" x14ac:dyDescent="0.25">
      <c r="A67" s="33"/>
      <c r="B67" s="33"/>
      <c r="C67" s="33"/>
      <c r="D67" s="33"/>
      <c r="E67" s="34"/>
      <c r="F67" s="31"/>
      <c r="G67" s="31"/>
      <c r="H67" s="31"/>
      <c r="I67" s="31"/>
      <c r="J67" s="31"/>
      <c r="K67" s="32"/>
      <c r="L67" s="31"/>
      <c r="M67" s="31"/>
      <c r="N67" s="31"/>
      <c r="O67" s="32"/>
      <c r="P67" s="31"/>
      <c r="Q67" s="32"/>
      <c r="R67" s="32"/>
    </row>
    <row r="68" spans="1:21" x14ac:dyDescent="0.25">
      <c r="A68" s="33" t="s">
        <v>34</v>
      </c>
      <c r="B68" s="33"/>
      <c r="C68" s="33"/>
      <c r="D68" s="33"/>
      <c r="E68" s="34"/>
      <c r="F68" s="31"/>
      <c r="G68" s="31"/>
      <c r="H68" s="31"/>
      <c r="I68" s="31"/>
      <c r="J68" s="31"/>
      <c r="K68" s="32"/>
      <c r="L68" s="31"/>
      <c r="M68" s="31"/>
      <c r="N68" s="31"/>
      <c r="O68" s="32"/>
      <c r="P68" s="31"/>
      <c r="Q68" s="32"/>
      <c r="R68" s="32"/>
    </row>
    <row r="69" spans="1:21" x14ac:dyDescent="0.25">
      <c r="A69" s="33" t="s">
        <v>27</v>
      </c>
      <c r="B69" s="33"/>
      <c r="C69" s="33"/>
      <c r="D69" s="33"/>
      <c r="E69" s="34"/>
      <c r="F69" s="31"/>
      <c r="G69" s="31"/>
      <c r="H69" s="31"/>
      <c r="I69" s="31"/>
      <c r="J69" s="31"/>
      <c r="K69" s="32"/>
      <c r="L69" s="31"/>
      <c r="M69" s="31"/>
      <c r="N69" s="31"/>
      <c r="O69" s="32"/>
      <c r="P69" s="31"/>
      <c r="Q69" s="32"/>
      <c r="R69" s="32"/>
    </row>
    <row r="70" spans="1:21" x14ac:dyDescent="0.25">
      <c r="A70" s="35" t="s">
        <v>108</v>
      </c>
      <c r="B70" s="33"/>
      <c r="C70" s="33"/>
      <c r="D70" s="33"/>
      <c r="E70" s="34"/>
      <c r="F70" s="31"/>
      <c r="G70" s="31"/>
      <c r="H70" s="31"/>
      <c r="I70" s="31"/>
      <c r="J70" s="31"/>
      <c r="K70" s="32"/>
      <c r="L70" s="31"/>
      <c r="M70" s="31"/>
      <c r="N70" s="31"/>
      <c r="O70" s="32"/>
      <c r="P70" s="31"/>
      <c r="Q70" s="32"/>
      <c r="R70" s="32"/>
    </row>
    <row r="71" spans="1:21" ht="6" customHeight="1" x14ac:dyDescent="0.25">
      <c r="A71" s="35"/>
      <c r="B71" s="33"/>
      <c r="C71" s="33"/>
      <c r="D71" s="33"/>
      <c r="E71" s="34"/>
      <c r="F71" s="31"/>
      <c r="G71" s="31"/>
      <c r="H71" s="31"/>
      <c r="I71" s="31"/>
      <c r="J71" s="31"/>
      <c r="K71" s="32"/>
      <c r="L71" s="31"/>
      <c r="M71" s="31"/>
      <c r="N71" s="31"/>
      <c r="O71" s="32"/>
      <c r="P71" s="31"/>
      <c r="Q71" s="32"/>
      <c r="R71" s="32"/>
    </row>
    <row r="72" spans="1:21" x14ac:dyDescent="0.25">
      <c r="A72" s="38" t="s">
        <v>113</v>
      </c>
      <c r="B72" s="33"/>
      <c r="C72" s="33"/>
      <c r="D72" s="33"/>
      <c r="E72" s="34"/>
      <c r="F72" s="31"/>
      <c r="G72" s="31"/>
      <c r="H72" s="31"/>
      <c r="I72" s="31"/>
      <c r="J72" s="31"/>
      <c r="K72" s="32"/>
      <c r="L72" s="31"/>
      <c r="M72" s="31"/>
      <c r="N72" s="31"/>
      <c r="O72" s="32"/>
      <c r="P72" s="31"/>
      <c r="Q72" s="32"/>
      <c r="R72" s="32"/>
    </row>
    <row r="73" spans="1:21" x14ac:dyDescent="0.25">
      <c r="A73" s="33" t="s">
        <v>54</v>
      </c>
      <c r="B73" s="33"/>
      <c r="C73" s="33"/>
      <c r="D73" s="33"/>
      <c r="E73" s="34"/>
      <c r="F73" s="31"/>
      <c r="G73" s="31"/>
      <c r="H73" s="31"/>
      <c r="I73" s="31"/>
      <c r="J73" s="31"/>
      <c r="K73" s="32"/>
      <c r="L73" s="31"/>
      <c r="M73" s="31"/>
      <c r="N73" s="31"/>
      <c r="O73" s="32"/>
      <c r="P73" s="31"/>
      <c r="Q73" s="32"/>
      <c r="R73" s="32"/>
    </row>
    <row r="74" spans="1:21" x14ac:dyDescent="0.25">
      <c r="A74" s="33" t="s">
        <v>60</v>
      </c>
      <c r="B74" s="33"/>
      <c r="C74" s="33"/>
      <c r="D74" s="33"/>
      <c r="E74" s="34"/>
      <c r="F74" s="31"/>
      <c r="G74" s="31"/>
      <c r="H74" s="31"/>
      <c r="I74" s="31"/>
      <c r="J74" s="31"/>
      <c r="K74" s="32"/>
      <c r="L74" s="31"/>
      <c r="M74" s="31"/>
      <c r="N74" s="31"/>
      <c r="O74" s="32"/>
      <c r="P74" s="31"/>
      <c r="Q74" s="32"/>
      <c r="R74" s="32"/>
    </row>
    <row r="75" spans="1:21" x14ac:dyDescent="0.25">
      <c r="A75" s="71" t="s">
        <v>114</v>
      </c>
      <c r="B75" s="71"/>
      <c r="C75" s="71"/>
      <c r="D75" s="71"/>
      <c r="E75" s="71"/>
      <c r="F75" s="71"/>
      <c r="G75" s="31"/>
      <c r="H75" s="31"/>
      <c r="I75" s="31"/>
      <c r="J75" s="31"/>
      <c r="K75" s="32"/>
      <c r="L75" s="31"/>
      <c r="M75" s="31"/>
      <c r="N75" s="31"/>
      <c r="O75" s="32"/>
      <c r="P75" s="31"/>
      <c r="Q75" s="32"/>
      <c r="R75" s="32"/>
    </row>
    <row r="76" spans="1:21" x14ac:dyDescent="0.25">
      <c r="A76" s="50" t="s">
        <v>70</v>
      </c>
      <c r="B76" s="33"/>
      <c r="C76" s="33"/>
      <c r="D76" s="33"/>
      <c r="E76" s="34"/>
      <c r="F76" s="31"/>
      <c r="G76" s="31"/>
      <c r="H76" s="31"/>
      <c r="I76" s="31"/>
      <c r="J76" s="31"/>
      <c r="K76" s="32"/>
      <c r="L76" s="31"/>
      <c r="M76" s="31"/>
      <c r="N76" s="31"/>
      <c r="O76" s="32"/>
      <c r="P76" s="31"/>
      <c r="Q76" s="32"/>
      <c r="R76" s="32"/>
    </row>
    <row r="77" spans="1:21" x14ac:dyDescent="0.25">
      <c r="A77" s="50" t="s">
        <v>71</v>
      </c>
      <c r="B77" s="33"/>
      <c r="C77" s="33"/>
      <c r="D77" s="33"/>
      <c r="E77" s="34"/>
      <c r="F77" s="31"/>
      <c r="G77" s="31"/>
      <c r="H77" s="31"/>
      <c r="I77" s="31"/>
      <c r="J77" s="31"/>
      <c r="K77" s="32"/>
      <c r="L77" s="31"/>
      <c r="M77" s="31"/>
      <c r="N77" s="31"/>
      <c r="O77" s="32"/>
      <c r="P77" s="31"/>
      <c r="Q77" s="32"/>
      <c r="R77" s="32"/>
    </row>
    <row r="78" spans="1:21" x14ac:dyDescent="0.25">
      <c r="A78" s="33" t="s">
        <v>63</v>
      </c>
      <c r="B78" s="33"/>
      <c r="C78" s="33"/>
      <c r="D78" s="33"/>
      <c r="E78" s="34"/>
      <c r="F78" s="31"/>
      <c r="G78" s="31"/>
      <c r="H78" s="31"/>
      <c r="I78" s="31"/>
      <c r="J78" s="31"/>
      <c r="K78" s="32"/>
      <c r="L78" s="31"/>
      <c r="M78" s="31"/>
      <c r="N78" s="31"/>
      <c r="O78" s="32"/>
      <c r="P78" s="31"/>
      <c r="Q78" s="32"/>
      <c r="R78" s="32"/>
    </row>
    <row r="79" spans="1:21" x14ac:dyDescent="0.25">
      <c r="A79" s="33" t="s">
        <v>64</v>
      </c>
      <c r="B79" s="33"/>
      <c r="C79" s="33"/>
      <c r="D79" s="33"/>
      <c r="E79" s="34"/>
      <c r="F79" s="31"/>
      <c r="G79" s="31"/>
      <c r="H79" s="31"/>
      <c r="I79" s="31"/>
      <c r="J79" s="31"/>
      <c r="K79" s="32"/>
      <c r="L79" s="31"/>
      <c r="M79" s="31"/>
      <c r="N79" s="31"/>
      <c r="O79" s="32"/>
      <c r="P79" s="31"/>
      <c r="Q79" s="32"/>
      <c r="R79" s="32"/>
    </row>
    <row r="80" spans="1:21" x14ac:dyDescent="0.25">
      <c r="A80" s="39" t="s">
        <v>118</v>
      </c>
      <c r="B80" s="33"/>
      <c r="C80" s="33"/>
      <c r="D80" s="33"/>
      <c r="E80" s="34"/>
      <c r="F80" s="31"/>
      <c r="G80" s="31"/>
      <c r="H80" s="31"/>
      <c r="I80" s="31"/>
      <c r="J80" s="31"/>
      <c r="K80" s="32"/>
      <c r="L80" s="31"/>
      <c r="M80" s="31"/>
      <c r="N80" s="31"/>
      <c r="O80" s="32"/>
      <c r="P80" s="31"/>
      <c r="Q80" s="32"/>
      <c r="R80" s="32"/>
    </row>
    <row r="82" spans="1:1" x14ac:dyDescent="0.25">
      <c r="A82" s="45"/>
    </row>
  </sheetData>
  <mergeCells count="3">
    <mergeCell ref="J8:P11"/>
    <mergeCell ref="A60:H60"/>
    <mergeCell ref="A75:F75"/>
  </mergeCells>
  <hyperlinks>
    <hyperlink ref="A66" r:id="rId1" xr:uid="{2C6EFED6-163A-442A-B883-FBB3B048EADC}"/>
    <hyperlink ref="U40" r:id="rId2" location="/funding_programs_childcare_costs.htm" xr:uid="{C923AB60-0D5E-4F82-B401-1416EBB525C8}"/>
    <hyperlink ref="A75" r:id="rId3" xr:uid="{23CDD610-0216-4982-9462-015D35AE9B56}"/>
    <hyperlink ref="A80" r:id="rId4" display="https://www.colorado.edu/ocg/node/516/attachment" xr:uid="{574EC212-76AB-4B1D-AF72-95B2B8A0AD18}"/>
    <hyperlink ref="A60" r:id="rId5" xr:uid="{25CAC7CE-659F-4802-BA2F-E18D35F5C8A6}"/>
  </hyperlinks>
  <printOptions gridLines="1" gridLinesSet="0"/>
  <pageMargins left="0.8" right="0.8" top="0.8" bottom="0.8" header="0.5" footer="0.5"/>
  <pageSetup orientation="landscape" horizontalDpi="4294967292" verticalDpi="4294967292"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2"/>
  <sheetViews>
    <sheetView zoomScale="85" zoomScaleNormal="85" zoomScalePageLayoutView="150" workbookViewId="0">
      <selection activeCell="R17" sqref="R17"/>
    </sheetView>
  </sheetViews>
  <sheetFormatPr defaultColWidth="11" defaultRowHeight="15" x14ac:dyDescent="0.25"/>
  <cols>
    <col min="1" max="1" width="2.625" style="1" customWidth="1"/>
    <col min="2" max="2" width="2.5" style="1" customWidth="1"/>
    <col min="3" max="3" width="3.125" style="1" customWidth="1"/>
    <col min="4" max="4" width="20.5" style="1" customWidth="1"/>
    <col min="5" max="5" width="25.875" style="2" customWidth="1"/>
    <col min="6" max="6" width="8.375" style="3" customWidth="1"/>
    <col min="7" max="7" width="1" style="3" customWidth="1"/>
    <col min="8" max="8" width="8.875" style="3" customWidth="1"/>
    <col min="9" max="9" width="1.875" style="3" customWidth="1"/>
    <col min="10" max="10" width="8.875" style="3" customWidth="1"/>
    <col min="11" max="11" width="1.875" style="5" customWidth="1"/>
    <col min="12" max="12" width="9.875" style="3" customWidth="1"/>
    <col min="13" max="13" width="1.875" style="3" customWidth="1"/>
    <col min="14" max="14" width="9.875" style="3" hidden="1" customWidth="1"/>
    <col min="15" max="15" width="1.875" style="5" hidden="1" customWidth="1"/>
    <col min="16" max="16" width="9.125" style="3" customWidth="1"/>
    <col min="17" max="17" width="1.5" style="5" customWidth="1"/>
    <col min="18" max="18" width="5.875" style="5" customWidth="1"/>
    <col min="19" max="19" width="12.625" style="5" customWidth="1"/>
    <col min="20" max="24" width="11" style="5"/>
    <col min="25" max="25" width="13.875" style="5" customWidth="1"/>
    <col min="26" max="26" width="18.125" style="5" customWidth="1"/>
    <col min="27" max="16384" width="11" style="5"/>
  </cols>
  <sheetData>
    <row r="1" spans="1:25" x14ac:dyDescent="0.25">
      <c r="A1" s="1" t="s">
        <v>39</v>
      </c>
      <c r="E1" s="18" t="s">
        <v>93</v>
      </c>
      <c r="J1" s="4"/>
    </row>
    <row r="2" spans="1:25" x14ac:dyDescent="0.25">
      <c r="A2" s="1" t="s">
        <v>40</v>
      </c>
      <c r="E2" s="18" t="s">
        <v>93</v>
      </c>
    </row>
    <row r="3" spans="1:25" x14ac:dyDescent="0.25">
      <c r="A3" s="1" t="s">
        <v>41</v>
      </c>
      <c r="E3" s="19"/>
    </row>
    <row r="4" spans="1:25" x14ac:dyDescent="0.25">
      <c r="A4" s="1" t="s">
        <v>124</v>
      </c>
      <c r="E4" s="19" t="s">
        <v>125</v>
      </c>
    </row>
    <row r="5" spans="1:25" x14ac:dyDescent="0.25">
      <c r="S5" s="24" t="s">
        <v>44</v>
      </c>
      <c r="T5" s="63" t="s">
        <v>128</v>
      </c>
    </row>
    <row r="6" spans="1:25" x14ac:dyDescent="0.25">
      <c r="E6" s="23" t="s">
        <v>42</v>
      </c>
      <c r="G6" s="6"/>
      <c r="S6" s="25" t="s">
        <v>45</v>
      </c>
      <c r="T6" s="26">
        <v>3.2000000000000001E-2</v>
      </c>
    </row>
    <row r="7" spans="1:25" x14ac:dyDescent="0.25">
      <c r="E7" s="23" t="s">
        <v>43</v>
      </c>
      <c r="F7" s="6"/>
      <c r="G7" s="6"/>
      <c r="S7" s="27" t="s">
        <v>46</v>
      </c>
      <c r="T7" s="26">
        <v>2.5999999999999999E-2</v>
      </c>
    </row>
    <row r="8" spans="1:25" x14ac:dyDescent="0.25">
      <c r="F8" s="6"/>
      <c r="G8" s="5"/>
      <c r="H8" s="7" t="s">
        <v>10</v>
      </c>
      <c r="I8" s="2"/>
      <c r="J8" s="70"/>
      <c r="K8" s="70"/>
      <c r="L8" s="70"/>
      <c r="M8" s="70"/>
      <c r="N8" s="70"/>
      <c r="O8" s="70"/>
      <c r="P8" s="72"/>
      <c r="S8" s="27" t="s">
        <v>47</v>
      </c>
      <c r="T8" s="26">
        <v>0.03</v>
      </c>
    </row>
    <row r="9" spans="1:25" x14ac:dyDescent="0.25">
      <c r="A9" s="45" t="str">
        <f>'NIH F Series Budget Instruction'!A22</f>
        <v>Template Updated 03/25/2026</v>
      </c>
      <c r="F9" s="5"/>
      <c r="H9" s="8"/>
      <c r="I9" s="2"/>
      <c r="J9" s="70"/>
      <c r="K9" s="70"/>
      <c r="L9" s="70"/>
      <c r="M9" s="70"/>
      <c r="N9" s="70"/>
      <c r="O9" s="70"/>
      <c r="P9" s="72"/>
      <c r="S9" s="27" t="s">
        <v>48</v>
      </c>
      <c r="T9" s="46">
        <v>2.3E-2</v>
      </c>
    </row>
    <row r="10" spans="1:25" x14ac:dyDescent="0.25">
      <c r="A10" s="68" t="s">
        <v>126</v>
      </c>
      <c r="I10" s="2"/>
      <c r="J10" s="70"/>
      <c r="K10" s="70"/>
      <c r="L10" s="70"/>
      <c r="M10" s="70"/>
      <c r="N10" s="70"/>
      <c r="O10" s="70"/>
      <c r="P10" s="72"/>
      <c r="S10" s="27" t="s">
        <v>65</v>
      </c>
      <c r="T10" s="46">
        <v>0.03</v>
      </c>
    </row>
    <row r="11" spans="1:25" x14ac:dyDescent="0.25">
      <c r="I11" s="2"/>
      <c r="J11" s="70"/>
      <c r="K11" s="70"/>
      <c r="L11" s="70"/>
      <c r="M11" s="70"/>
      <c r="N11" s="70"/>
      <c r="O11" s="70"/>
      <c r="P11" s="72"/>
      <c r="S11" s="28" t="s">
        <v>66</v>
      </c>
      <c r="T11" s="29">
        <v>0.03</v>
      </c>
    </row>
    <row r="12" spans="1:25" x14ac:dyDescent="0.25">
      <c r="V12" s="48"/>
    </row>
    <row r="13" spans="1:25" x14ac:dyDescent="0.25">
      <c r="A13" s="1" t="s">
        <v>58</v>
      </c>
      <c r="E13" s="18"/>
      <c r="G13" s="5"/>
      <c r="H13" s="5" t="s">
        <v>9</v>
      </c>
      <c r="I13" s="20" t="s">
        <v>143</v>
      </c>
      <c r="J13" s="21"/>
      <c r="K13" s="20"/>
      <c r="L13" s="21"/>
      <c r="N13" s="21"/>
      <c r="R13" s="22" t="s">
        <v>116</v>
      </c>
      <c r="S13" s="20"/>
      <c r="T13" s="20"/>
      <c r="U13" s="20"/>
      <c r="V13" s="20"/>
      <c r="W13" s="48"/>
      <c r="X13" s="48"/>
      <c r="Y13" s="48"/>
    </row>
    <row r="14" spans="1:25" x14ac:dyDescent="0.25">
      <c r="A14" s="1" t="s">
        <v>62</v>
      </c>
      <c r="E14" s="18"/>
      <c r="F14" s="5"/>
      <c r="R14" s="48"/>
      <c r="S14" s="48"/>
      <c r="T14" s="48"/>
      <c r="U14" s="48"/>
      <c r="V14" s="48"/>
      <c r="W14" s="48"/>
      <c r="X14" s="48"/>
      <c r="Y14" s="48"/>
    </row>
    <row r="15" spans="1:25" x14ac:dyDescent="0.25">
      <c r="E15" s="18"/>
      <c r="F15" s="5"/>
      <c r="H15" s="10" t="s">
        <v>5</v>
      </c>
      <c r="I15" s="10"/>
      <c r="J15" s="10" t="s">
        <v>6</v>
      </c>
      <c r="K15" s="10"/>
      <c r="L15" s="10" t="s">
        <v>7</v>
      </c>
      <c r="M15" s="10"/>
      <c r="N15" s="10" t="s">
        <v>119</v>
      </c>
      <c r="O15" s="10"/>
      <c r="P15" s="10" t="s">
        <v>8</v>
      </c>
      <c r="R15" s="48"/>
      <c r="S15" s="48"/>
      <c r="T15" s="48"/>
      <c r="U15" s="48"/>
      <c r="V15" s="48"/>
      <c r="W15" s="48"/>
      <c r="X15" s="48"/>
      <c r="Y15" s="48"/>
    </row>
    <row r="16" spans="1:25" x14ac:dyDescent="0.25">
      <c r="A16" s="11" t="s">
        <v>0</v>
      </c>
      <c r="B16" s="11" t="s">
        <v>11</v>
      </c>
      <c r="F16" s="12"/>
      <c r="G16" s="12"/>
      <c r="I16" s="9"/>
      <c r="K16" s="9"/>
      <c r="O16" s="9"/>
    </row>
    <row r="17" spans="1:27" x14ac:dyDescent="0.25">
      <c r="B17" s="1" t="s">
        <v>38</v>
      </c>
      <c r="F17" s="12"/>
      <c r="H17" s="3">
        <v>29364</v>
      </c>
      <c r="I17" s="9"/>
      <c r="J17" s="3">
        <f>H17</f>
        <v>29364</v>
      </c>
      <c r="K17" s="9"/>
      <c r="L17" s="3">
        <f>J17</f>
        <v>29364</v>
      </c>
      <c r="N17" s="3">
        <f>L17*0</f>
        <v>0</v>
      </c>
      <c r="O17" s="9"/>
      <c r="P17" s="3">
        <f>SUM(H17:O17)</f>
        <v>88092</v>
      </c>
      <c r="R17" s="22" t="str">
        <f>"Max stipend: $"&amp;H17&amp;" per year."</f>
        <v>Max stipend: $29364 per year.</v>
      </c>
      <c r="S17" s="20"/>
      <c r="T17" s="20"/>
    </row>
    <row r="18" spans="1:27" ht="9" customHeight="1" x14ac:dyDescent="0.25">
      <c r="F18" s="12"/>
      <c r="H18" s="16"/>
      <c r="I18" s="9"/>
      <c r="J18" s="16"/>
      <c r="K18" s="9"/>
      <c r="L18" s="16"/>
      <c r="N18" s="16"/>
      <c r="O18" s="9"/>
      <c r="P18" s="16"/>
    </row>
    <row r="19" spans="1:27" x14ac:dyDescent="0.25">
      <c r="B19" s="1" t="s">
        <v>14</v>
      </c>
      <c r="H19" s="3">
        <f>SUM(H17:H17)</f>
        <v>29364</v>
      </c>
      <c r="I19" s="9"/>
      <c r="J19" s="3">
        <f>SUM(J17:J17)</f>
        <v>29364</v>
      </c>
      <c r="K19" s="9"/>
      <c r="L19" s="3">
        <f>SUM(L17:L17)</f>
        <v>29364</v>
      </c>
      <c r="N19" s="3">
        <f>SUM(N17:N17)</f>
        <v>0</v>
      </c>
      <c r="O19" s="9"/>
      <c r="P19" s="3">
        <f>SUM(H19:O19)</f>
        <v>88092</v>
      </c>
    </row>
    <row r="20" spans="1:27" x14ac:dyDescent="0.25">
      <c r="F20" s="12"/>
      <c r="I20" s="9"/>
      <c r="K20" s="9"/>
      <c r="O20" s="9"/>
      <c r="R20" s="17"/>
    </row>
    <row r="21" spans="1:27" x14ac:dyDescent="0.25">
      <c r="A21" s="11" t="s">
        <v>1</v>
      </c>
      <c r="B21" s="11" t="s">
        <v>12</v>
      </c>
      <c r="F21" s="12"/>
      <c r="I21" s="9"/>
      <c r="K21" s="9"/>
      <c r="O21" s="9"/>
      <c r="R21" s="17"/>
    </row>
    <row r="22" spans="1:27" x14ac:dyDescent="0.25">
      <c r="A22" s="11"/>
      <c r="B22" s="1" t="s">
        <v>24</v>
      </c>
      <c r="F22" s="47">
        <f>9311/4.5*5.5*(1+$T$8)+9311/4.5*3.5*(1+$T$8)^2</f>
        <v>19404</v>
      </c>
      <c r="H22" s="3">
        <f>F22</f>
        <v>19404</v>
      </c>
      <c r="I22" s="9"/>
      <c r="J22" s="3">
        <f>H22*(1+$T$8)</f>
        <v>19986</v>
      </c>
      <c r="K22" s="9"/>
      <c r="L22" s="3">
        <f>J22*(1+$T$8)</f>
        <v>20586</v>
      </c>
      <c r="N22" s="3">
        <f>L22*(1+$T$8)*0</f>
        <v>0</v>
      </c>
      <c r="O22" s="9"/>
      <c r="P22" s="3">
        <f>SUM(H22:O22)</f>
        <v>59976</v>
      </c>
      <c r="R22" s="22" t="s">
        <v>102</v>
      </c>
      <c r="S22" s="20"/>
      <c r="T22" s="20"/>
      <c r="U22" s="20"/>
      <c r="V22" s="20"/>
      <c r="W22" s="20"/>
      <c r="X22" s="20"/>
      <c r="Y22" s="20"/>
      <c r="Z22" s="20"/>
      <c r="AA22" s="20"/>
    </row>
    <row r="23" spans="1:27" x14ac:dyDescent="0.25">
      <c r="B23" s="1" t="s">
        <v>23</v>
      </c>
      <c r="F23" s="47">
        <f>445.33/4.5*5.5*(1+$T$8)+445.33/4.5*3.5*(1+$T$8)^2</f>
        <v>928</v>
      </c>
      <c r="H23" s="13">
        <f>F23</f>
        <v>928</v>
      </c>
      <c r="J23" s="3">
        <f>H23*(1+$T$8)</f>
        <v>956</v>
      </c>
      <c r="K23" s="3"/>
      <c r="L23" s="3">
        <f>J23*(1+$T$8)</f>
        <v>985</v>
      </c>
      <c r="N23" s="3">
        <f>L23*(1+$T$8)*0</f>
        <v>0</v>
      </c>
      <c r="O23" s="3"/>
      <c r="P23" s="13">
        <f>SUM(H23:O23)</f>
        <v>2869</v>
      </c>
    </row>
    <row r="24" spans="1:27" ht="9" customHeight="1" x14ac:dyDescent="0.25">
      <c r="F24" s="12"/>
      <c r="J24" s="16"/>
      <c r="K24" s="3"/>
      <c r="L24" s="16"/>
      <c r="N24" s="16"/>
      <c r="O24" s="3"/>
      <c r="R24" s="17"/>
    </row>
    <row r="25" spans="1:27" x14ac:dyDescent="0.25">
      <c r="B25" s="1" t="s">
        <v>12</v>
      </c>
      <c r="F25" s="12"/>
      <c r="H25" s="3">
        <f>SUM(H22:H23)</f>
        <v>20332</v>
      </c>
      <c r="J25" s="3">
        <f>SUM(J22:J23)</f>
        <v>20942</v>
      </c>
      <c r="K25" s="3"/>
      <c r="L25" s="3">
        <f>SUM(L22:L23)</f>
        <v>21571</v>
      </c>
      <c r="N25" s="3">
        <f>SUM(N22:N23)</f>
        <v>0</v>
      </c>
      <c r="O25" s="3"/>
      <c r="P25" s="3">
        <f>SUM(P22:P23)</f>
        <v>62845</v>
      </c>
      <c r="R25" s="30" t="s">
        <v>101</v>
      </c>
      <c r="S25" s="20"/>
      <c r="T25" s="20"/>
      <c r="U25" s="20"/>
      <c r="V25" s="20"/>
      <c r="W25" s="20"/>
      <c r="X25" s="20"/>
      <c r="Y25" s="20"/>
      <c r="Z25" s="20"/>
    </row>
    <row r="26" spans="1:27" x14ac:dyDescent="0.25">
      <c r="K26" s="3"/>
      <c r="O26" s="3"/>
      <c r="R26" s="17"/>
    </row>
    <row r="27" spans="1:27" x14ac:dyDescent="0.25">
      <c r="A27" s="11" t="s">
        <v>2</v>
      </c>
      <c r="B27" s="11" t="s">
        <v>13</v>
      </c>
      <c r="C27" s="11"/>
      <c r="D27" s="11"/>
      <c r="E27" s="6"/>
      <c r="K27" s="3"/>
      <c r="O27" s="3"/>
      <c r="R27" s="17"/>
    </row>
    <row r="28" spans="1:27" x14ac:dyDescent="0.25">
      <c r="A28" s="11"/>
      <c r="B28" s="1" t="s">
        <v>17</v>
      </c>
      <c r="C28" s="11"/>
      <c r="D28" s="11"/>
      <c r="E28" s="6"/>
      <c r="H28" s="3">
        <v>0</v>
      </c>
      <c r="J28" s="3">
        <v>0</v>
      </c>
      <c r="K28" s="3"/>
      <c r="L28" s="3">
        <v>0</v>
      </c>
      <c r="O28" s="3"/>
      <c r="P28" s="3">
        <f t="shared" ref="P28:P34" si="0">SUM(H28:O28)</f>
        <v>0</v>
      </c>
      <c r="R28" s="22" t="s">
        <v>100</v>
      </c>
      <c r="S28" s="20"/>
      <c r="T28" s="20"/>
      <c r="U28" s="20"/>
      <c r="V28" s="20"/>
      <c r="W28" s="20"/>
      <c r="X28" s="20"/>
    </row>
    <row r="29" spans="1:27" x14ac:dyDescent="0.25">
      <c r="B29" s="1" t="s">
        <v>28</v>
      </c>
      <c r="H29" s="3">
        <v>0</v>
      </c>
      <c r="J29" s="3">
        <v>0</v>
      </c>
      <c r="K29" s="3"/>
      <c r="L29" s="3">
        <v>0</v>
      </c>
      <c r="O29" s="3"/>
      <c r="P29" s="3">
        <f t="shared" si="0"/>
        <v>0</v>
      </c>
      <c r="R29" s="17"/>
    </row>
    <row r="30" spans="1:27" x14ac:dyDescent="0.25">
      <c r="B30" s="1" t="s">
        <v>29</v>
      </c>
      <c r="H30" s="3">
        <v>0</v>
      </c>
      <c r="J30" s="3">
        <v>0</v>
      </c>
      <c r="K30" s="3"/>
      <c r="L30" s="3">
        <v>0</v>
      </c>
      <c r="O30" s="3"/>
      <c r="P30" s="3">
        <f t="shared" si="0"/>
        <v>0</v>
      </c>
      <c r="R30" s="17"/>
    </row>
    <row r="31" spans="1:27" x14ac:dyDescent="0.25">
      <c r="B31" s="1" t="s">
        <v>30</v>
      </c>
      <c r="H31" s="3">
        <v>0</v>
      </c>
      <c r="J31" s="3">
        <v>0</v>
      </c>
      <c r="K31" s="3"/>
      <c r="L31" s="3">
        <v>0</v>
      </c>
      <c r="O31" s="3"/>
      <c r="P31" s="3">
        <f t="shared" si="0"/>
        <v>0</v>
      </c>
      <c r="R31" s="17"/>
    </row>
    <row r="32" spans="1:27" x14ac:dyDescent="0.25">
      <c r="B32" s="1" t="s">
        <v>31</v>
      </c>
      <c r="H32" s="3">
        <v>0</v>
      </c>
      <c r="J32" s="3">
        <v>0</v>
      </c>
      <c r="K32" s="3"/>
      <c r="L32" s="3">
        <v>0</v>
      </c>
      <c r="O32" s="3"/>
      <c r="P32" s="3">
        <f t="shared" si="0"/>
        <v>0</v>
      </c>
      <c r="R32" s="17"/>
    </row>
    <row r="33" spans="1:25" x14ac:dyDescent="0.25">
      <c r="B33" s="1" t="s">
        <v>35</v>
      </c>
      <c r="H33" s="3">
        <v>250</v>
      </c>
      <c r="J33" s="3">
        <v>250</v>
      </c>
      <c r="K33" s="3"/>
      <c r="L33" s="3">
        <v>250</v>
      </c>
      <c r="N33" s="3">
        <f>250*0</f>
        <v>0</v>
      </c>
      <c r="O33" s="3"/>
      <c r="P33" s="3">
        <f t="shared" si="0"/>
        <v>750</v>
      </c>
      <c r="R33" s="22" t="s">
        <v>36</v>
      </c>
      <c r="S33" s="20"/>
      <c r="T33" s="20"/>
      <c r="U33" s="20"/>
      <c r="V33" s="20"/>
      <c r="W33" s="20"/>
      <c r="X33" s="20"/>
    </row>
    <row r="34" spans="1:25" x14ac:dyDescent="0.25">
      <c r="B34" s="1" t="s">
        <v>37</v>
      </c>
      <c r="H34" s="3">
        <v>0</v>
      </c>
      <c r="J34" s="3">
        <v>0</v>
      </c>
      <c r="K34" s="3"/>
      <c r="L34" s="3">
        <v>0</v>
      </c>
      <c r="O34" s="3"/>
      <c r="P34" s="3">
        <f t="shared" si="0"/>
        <v>0</v>
      </c>
      <c r="R34" s="17"/>
    </row>
    <row r="35" spans="1:25" ht="9" customHeight="1" x14ac:dyDescent="0.25">
      <c r="H35" s="16"/>
      <c r="J35" s="16"/>
      <c r="K35" s="3"/>
      <c r="L35" s="16"/>
      <c r="N35" s="16"/>
      <c r="O35" s="3"/>
      <c r="P35" s="16"/>
      <c r="R35" s="17"/>
    </row>
    <row r="36" spans="1:25" x14ac:dyDescent="0.25">
      <c r="B36" s="1" t="s">
        <v>15</v>
      </c>
      <c r="H36" s="3">
        <f>SUM(H28:H34)</f>
        <v>250</v>
      </c>
      <c r="J36" s="3">
        <f>SUM(J28:J34)</f>
        <v>250</v>
      </c>
      <c r="K36" s="3"/>
      <c r="L36" s="3">
        <f>SUM(L28:L34)</f>
        <v>250</v>
      </c>
      <c r="N36" s="3">
        <f>SUM(N28:N34)</f>
        <v>0</v>
      </c>
      <c r="O36" s="3"/>
      <c r="P36" s="3">
        <f>SUM(H36:O36)</f>
        <v>750</v>
      </c>
      <c r="R36" s="22" t="s">
        <v>144</v>
      </c>
      <c r="S36" s="20"/>
      <c r="T36" s="20"/>
      <c r="U36" s="20"/>
    </row>
    <row r="37" spans="1:25" x14ac:dyDescent="0.25">
      <c r="K37" s="3"/>
      <c r="O37" s="3"/>
      <c r="R37" s="14"/>
    </row>
    <row r="38" spans="1:25" x14ac:dyDescent="0.25">
      <c r="A38" s="11" t="s">
        <v>22</v>
      </c>
      <c r="B38" s="11" t="s">
        <v>53</v>
      </c>
      <c r="F38" s="40" t="s">
        <v>56</v>
      </c>
      <c r="K38" s="3"/>
      <c r="O38" s="3"/>
      <c r="R38" s="22" t="s">
        <v>110</v>
      </c>
      <c r="S38" s="20"/>
      <c r="T38" s="20"/>
      <c r="U38" s="20"/>
      <c r="V38" s="20"/>
      <c r="W38" s="20"/>
      <c r="X38" s="20"/>
      <c r="Y38" s="20"/>
    </row>
    <row r="39" spans="1:25" x14ac:dyDescent="0.25">
      <c r="B39" s="1" t="s">
        <v>55</v>
      </c>
      <c r="F39" s="41">
        <v>3000</v>
      </c>
      <c r="H39" s="3">
        <v>0</v>
      </c>
      <c r="J39" s="3">
        <v>0</v>
      </c>
      <c r="K39" s="3"/>
      <c r="L39" s="3">
        <v>0</v>
      </c>
      <c r="O39" s="3"/>
      <c r="P39" s="3">
        <f t="shared" ref="P39" si="1">SUM(H39:O39)</f>
        <v>0</v>
      </c>
      <c r="R39" s="30" t="s">
        <v>111</v>
      </c>
      <c r="S39" s="20"/>
      <c r="T39" s="20"/>
      <c r="U39" s="20"/>
      <c r="V39" s="20"/>
      <c r="W39" s="20"/>
      <c r="X39" s="20"/>
      <c r="Y39" s="20"/>
    </row>
    <row r="40" spans="1:25" x14ac:dyDescent="0.25">
      <c r="F40" s="40" t="s">
        <v>57</v>
      </c>
      <c r="H40" s="16"/>
      <c r="J40" s="16"/>
      <c r="K40" s="3"/>
      <c r="L40" s="16"/>
      <c r="N40" s="16"/>
      <c r="O40" s="3"/>
      <c r="P40" s="16"/>
      <c r="R40" s="22" t="s">
        <v>68</v>
      </c>
      <c r="S40" s="20"/>
      <c r="T40" s="20"/>
      <c r="U40" s="49" t="s">
        <v>69</v>
      </c>
      <c r="V40" s="20"/>
      <c r="W40" s="20"/>
      <c r="X40" s="20"/>
      <c r="Y40" s="20"/>
    </row>
    <row r="41" spans="1:25" x14ac:dyDescent="0.25">
      <c r="F41" s="12"/>
      <c r="H41" s="3">
        <f>SUM(H39)</f>
        <v>0</v>
      </c>
      <c r="J41" s="3">
        <f>SUM(J39)</f>
        <v>0</v>
      </c>
      <c r="K41" s="3"/>
      <c r="L41" s="3">
        <f>SUM(L39)</f>
        <v>0</v>
      </c>
      <c r="N41" s="3">
        <f>SUM(N39)</f>
        <v>0</v>
      </c>
      <c r="O41" s="3"/>
      <c r="P41" s="3">
        <f>SUM(H41:O41)</f>
        <v>0</v>
      </c>
      <c r="R41" s="22" t="s">
        <v>112</v>
      </c>
      <c r="S41" s="20"/>
      <c r="T41" s="20"/>
      <c r="U41" s="20"/>
    </row>
    <row r="42" spans="1:25" x14ac:dyDescent="0.25">
      <c r="F42" s="12"/>
      <c r="K42" s="3"/>
      <c r="O42" s="3"/>
      <c r="R42" s="14"/>
    </row>
    <row r="43" spans="1:25" x14ac:dyDescent="0.25">
      <c r="A43" s="11" t="s">
        <v>20</v>
      </c>
      <c r="B43" s="11" t="s">
        <v>21</v>
      </c>
      <c r="F43" s="12"/>
      <c r="H43" s="3">
        <f>H36+H25+H19+H41</f>
        <v>49946</v>
      </c>
      <c r="J43" s="3">
        <f>J36+J25+J19+J41</f>
        <v>50556</v>
      </c>
      <c r="K43" s="3"/>
      <c r="L43" s="3">
        <f>L36+L25+L19+L41</f>
        <v>51185</v>
      </c>
      <c r="N43" s="3">
        <f>N36+N25+N19+N41</f>
        <v>0</v>
      </c>
      <c r="O43" s="3"/>
      <c r="P43" s="9">
        <f>SUM(H43:O43)</f>
        <v>151687</v>
      </c>
      <c r="R43" s="30" t="s">
        <v>103</v>
      </c>
      <c r="S43" s="20"/>
      <c r="T43" s="20"/>
      <c r="U43" s="20"/>
    </row>
    <row r="44" spans="1:25" x14ac:dyDescent="0.25">
      <c r="F44" s="12"/>
      <c r="K44" s="3"/>
      <c r="O44" s="3"/>
      <c r="R44" s="14"/>
    </row>
    <row r="45" spans="1:25" x14ac:dyDescent="0.25">
      <c r="A45" s="11" t="s">
        <v>3</v>
      </c>
      <c r="B45" s="11" t="s">
        <v>18</v>
      </c>
      <c r="F45" s="12"/>
      <c r="K45" s="3"/>
      <c r="O45" s="3"/>
      <c r="R45" s="14"/>
    </row>
    <row r="46" spans="1:25" x14ac:dyDescent="0.25">
      <c r="B46" s="1" t="s">
        <v>19</v>
      </c>
      <c r="F46" s="12"/>
      <c r="H46" s="3">
        <v>0</v>
      </c>
      <c r="J46" s="3">
        <v>0</v>
      </c>
      <c r="K46" s="3"/>
      <c r="L46" s="3">
        <v>0</v>
      </c>
      <c r="N46" s="3">
        <v>0</v>
      </c>
      <c r="O46" s="3"/>
      <c r="P46" s="3">
        <v>0</v>
      </c>
      <c r="R46" s="14"/>
    </row>
    <row r="47" spans="1:25" x14ac:dyDescent="0.25">
      <c r="F47" s="12"/>
      <c r="K47" s="3"/>
      <c r="O47" s="3"/>
      <c r="R47" s="14"/>
    </row>
    <row r="48" spans="1:25" x14ac:dyDescent="0.25">
      <c r="A48" s="11" t="s">
        <v>52</v>
      </c>
      <c r="B48" s="11" t="s">
        <v>4</v>
      </c>
      <c r="H48" s="3">
        <f>H43+H46</f>
        <v>49946</v>
      </c>
      <c r="J48" s="3">
        <f>J43+J46</f>
        <v>50556</v>
      </c>
      <c r="K48" s="3"/>
      <c r="L48" s="3">
        <f>L43+L46</f>
        <v>51185</v>
      </c>
      <c r="N48" s="3">
        <f>N43+N46</f>
        <v>0</v>
      </c>
      <c r="O48" s="3"/>
      <c r="P48" s="3">
        <f>P25+P19+P36+P46+P41</f>
        <v>151687</v>
      </c>
    </row>
    <row r="49" spans="1:18" x14ac:dyDescent="0.25">
      <c r="A49" s="11"/>
      <c r="B49" s="11"/>
      <c r="H49" s="15"/>
      <c r="J49" s="15"/>
      <c r="K49" s="3"/>
    </row>
    <row r="50" spans="1:18" x14ac:dyDescent="0.25">
      <c r="B50" s="11" t="s">
        <v>16</v>
      </c>
      <c r="H50" s="15">
        <f>H48+J48+L48</f>
        <v>151687</v>
      </c>
    </row>
    <row r="52" spans="1:18" x14ac:dyDescent="0.25">
      <c r="A52" s="42" t="s">
        <v>61</v>
      </c>
      <c r="B52" s="43"/>
      <c r="C52" s="43"/>
      <c r="D52" s="43"/>
      <c r="E52" s="44"/>
      <c r="F52" s="36"/>
      <c r="G52" s="36"/>
      <c r="H52" s="36"/>
      <c r="I52" s="36"/>
      <c r="J52" s="36"/>
      <c r="K52" s="37"/>
      <c r="L52" s="36"/>
      <c r="M52" s="36"/>
      <c r="N52" s="36"/>
      <c r="O52" s="37"/>
      <c r="P52" s="36"/>
      <c r="Q52" s="37"/>
      <c r="R52" s="37"/>
    </row>
    <row r="53" spans="1:18" ht="6" customHeight="1" x14ac:dyDescent="0.25">
      <c r="A53" s="33"/>
      <c r="B53" s="33"/>
      <c r="C53" s="33"/>
      <c r="D53" s="33"/>
      <c r="E53" s="34"/>
      <c r="F53" s="31"/>
      <c r="G53" s="31"/>
      <c r="H53" s="31"/>
      <c r="I53" s="31"/>
      <c r="J53" s="31"/>
      <c r="K53" s="32"/>
      <c r="L53" s="31"/>
      <c r="M53" s="31"/>
      <c r="N53" s="31"/>
      <c r="O53" s="32"/>
      <c r="P53" s="31"/>
      <c r="Q53" s="32"/>
      <c r="R53" s="32"/>
    </row>
    <row r="54" spans="1:18" x14ac:dyDescent="0.25">
      <c r="A54" s="32" t="s">
        <v>32</v>
      </c>
      <c r="B54" s="33"/>
      <c r="C54" s="33"/>
      <c r="D54" s="33"/>
      <c r="E54" s="34"/>
      <c r="F54" s="31"/>
      <c r="G54" s="31"/>
      <c r="H54" s="31"/>
      <c r="I54" s="31"/>
      <c r="J54" s="31"/>
      <c r="K54" s="32"/>
      <c r="L54" s="31"/>
      <c r="M54" s="31"/>
      <c r="N54" s="31"/>
      <c r="O54" s="32"/>
      <c r="P54" s="31"/>
      <c r="Q54" s="32"/>
      <c r="R54" s="32"/>
    </row>
    <row r="55" spans="1:18" x14ac:dyDescent="0.25">
      <c r="A55" s="33" t="s">
        <v>26</v>
      </c>
      <c r="B55" s="33"/>
      <c r="C55" s="33"/>
      <c r="D55" s="33"/>
      <c r="E55" s="34"/>
      <c r="F55" s="31"/>
      <c r="G55" s="31"/>
      <c r="H55" s="31"/>
      <c r="I55" s="31"/>
      <c r="J55" s="31"/>
      <c r="K55" s="32"/>
      <c r="L55" s="31"/>
      <c r="M55" s="31"/>
      <c r="N55" s="31"/>
      <c r="O55" s="32"/>
      <c r="P55" s="31"/>
      <c r="Q55" s="32"/>
      <c r="R55" s="32"/>
    </row>
    <row r="56" spans="1:18" x14ac:dyDescent="0.25">
      <c r="A56" s="33" t="s">
        <v>123</v>
      </c>
      <c r="B56" s="33"/>
      <c r="C56" s="33"/>
      <c r="D56" s="33"/>
      <c r="E56" s="34"/>
      <c r="F56" s="31"/>
      <c r="G56" s="31"/>
      <c r="H56" s="31"/>
      <c r="I56" s="31"/>
      <c r="J56" s="31"/>
      <c r="K56" s="32"/>
      <c r="L56" s="31"/>
      <c r="M56" s="31"/>
      <c r="N56" s="31"/>
      <c r="O56" s="32"/>
      <c r="P56" s="31"/>
      <c r="Q56" s="32"/>
      <c r="R56" s="32"/>
    </row>
    <row r="57" spans="1:18" x14ac:dyDescent="0.25">
      <c r="A57" s="65" t="s">
        <v>122</v>
      </c>
      <c r="B57" s="33"/>
      <c r="C57" s="33"/>
      <c r="D57" s="33"/>
      <c r="E57" s="34"/>
      <c r="F57" s="31"/>
      <c r="G57" s="31"/>
      <c r="H57" s="31"/>
      <c r="I57" s="31"/>
      <c r="J57" s="31"/>
      <c r="K57" s="32"/>
      <c r="L57" s="31"/>
      <c r="M57" s="31"/>
      <c r="N57" s="31"/>
      <c r="O57" s="32"/>
      <c r="P57" s="31"/>
      <c r="Q57" s="32"/>
      <c r="R57" s="32"/>
    </row>
    <row r="58" spans="1:18" ht="6" customHeight="1" x14ac:dyDescent="0.25">
      <c r="A58" s="33"/>
      <c r="B58" s="33"/>
      <c r="C58" s="33"/>
      <c r="D58" s="33"/>
      <c r="E58" s="34"/>
      <c r="F58" s="31"/>
      <c r="G58" s="31"/>
      <c r="H58" s="31"/>
      <c r="I58" s="31"/>
      <c r="J58" s="31"/>
      <c r="K58" s="32"/>
      <c r="L58" s="31"/>
      <c r="M58" s="31"/>
      <c r="N58" s="31"/>
      <c r="O58" s="32"/>
      <c r="P58" s="31"/>
      <c r="Q58" s="32"/>
      <c r="R58" s="32"/>
    </row>
    <row r="59" spans="1:18" x14ac:dyDescent="0.25">
      <c r="A59" s="38" t="s">
        <v>49</v>
      </c>
      <c r="B59" s="33"/>
      <c r="C59" s="33"/>
      <c r="D59" s="33"/>
      <c r="E59" s="34"/>
      <c r="F59" s="31"/>
      <c r="G59" s="31"/>
      <c r="H59" s="31"/>
      <c r="I59" s="31"/>
      <c r="J59" s="31"/>
      <c r="K59" s="32"/>
      <c r="L59" s="31"/>
      <c r="M59" s="31"/>
      <c r="N59" s="31"/>
      <c r="O59" s="32"/>
      <c r="P59" s="31"/>
      <c r="Q59" s="32"/>
      <c r="R59" s="32"/>
    </row>
    <row r="60" spans="1:18" x14ac:dyDescent="0.25">
      <c r="A60" s="71" t="s">
        <v>146</v>
      </c>
      <c r="B60" s="71"/>
      <c r="C60" s="71"/>
      <c r="D60" s="71"/>
      <c r="E60" s="71"/>
      <c r="F60" s="71"/>
      <c r="G60" s="71"/>
      <c r="H60" s="71"/>
      <c r="I60" s="31"/>
      <c r="J60" s="31"/>
      <c r="K60" s="32"/>
      <c r="L60" s="31"/>
      <c r="M60" s="31"/>
      <c r="N60" s="31"/>
      <c r="O60" s="32"/>
      <c r="P60" s="31"/>
      <c r="Q60" s="32"/>
      <c r="R60" s="32"/>
    </row>
    <row r="61" spans="1:18" ht="6" customHeight="1" x14ac:dyDescent="0.25">
      <c r="A61" s="33"/>
      <c r="B61" s="33"/>
      <c r="C61" s="33"/>
      <c r="D61" s="33"/>
      <c r="E61" s="34"/>
      <c r="F61" s="31"/>
      <c r="G61" s="31"/>
      <c r="H61" s="31"/>
      <c r="I61" s="31"/>
      <c r="J61" s="31"/>
      <c r="K61" s="32"/>
      <c r="L61" s="31"/>
      <c r="M61" s="31"/>
      <c r="N61" s="31"/>
      <c r="O61" s="32"/>
      <c r="P61" s="31"/>
      <c r="Q61" s="32"/>
      <c r="R61" s="32"/>
    </row>
    <row r="62" spans="1:18" x14ac:dyDescent="0.25">
      <c r="A62" s="33" t="s">
        <v>50</v>
      </c>
      <c r="B62" s="33"/>
      <c r="C62" s="33"/>
      <c r="D62" s="33"/>
      <c r="E62" s="34"/>
      <c r="F62" s="31"/>
      <c r="G62" s="31"/>
      <c r="H62" s="31"/>
      <c r="I62" s="31"/>
      <c r="J62" s="31"/>
      <c r="K62" s="32"/>
      <c r="L62" s="31"/>
      <c r="M62" s="31"/>
      <c r="N62" s="31"/>
      <c r="O62" s="32"/>
      <c r="P62" s="31"/>
      <c r="Q62" s="32"/>
      <c r="R62" s="32"/>
    </row>
    <row r="63" spans="1:18" ht="6" customHeight="1" x14ac:dyDescent="0.25">
      <c r="A63" s="33"/>
      <c r="B63" s="33"/>
      <c r="C63" s="33"/>
      <c r="D63" s="33"/>
      <c r="E63" s="34"/>
      <c r="F63" s="31"/>
      <c r="G63" s="31"/>
      <c r="H63" s="31"/>
      <c r="I63" s="31"/>
      <c r="J63" s="31"/>
      <c r="K63" s="32"/>
      <c r="L63" s="31"/>
      <c r="M63" s="31"/>
      <c r="N63" s="31"/>
      <c r="O63" s="32"/>
      <c r="P63" s="31"/>
      <c r="Q63" s="32"/>
      <c r="R63" s="32"/>
    </row>
    <row r="64" spans="1:18" x14ac:dyDescent="0.25">
      <c r="A64" s="33" t="s">
        <v>33</v>
      </c>
      <c r="B64" s="33"/>
      <c r="C64" s="33"/>
      <c r="D64" s="33"/>
      <c r="E64" s="34"/>
      <c r="F64" s="31"/>
      <c r="G64" s="31"/>
      <c r="H64" s="31"/>
      <c r="I64" s="31"/>
      <c r="J64" s="31"/>
      <c r="K64" s="32"/>
      <c r="L64" s="31"/>
      <c r="M64" s="31"/>
      <c r="N64" s="31"/>
      <c r="O64" s="32"/>
      <c r="P64" s="31"/>
      <c r="Q64" s="32"/>
      <c r="R64" s="32"/>
    </row>
    <row r="65" spans="1:21" x14ac:dyDescent="0.25">
      <c r="A65" s="33" t="s">
        <v>59</v>
      </c>
      <c r="B65" s="33"/>
      <c r="C65" s="33"/>
      <c r="D65" s="33"/>
      <c r="E65" s="34"/>
      <c r="F65" s="31"/>
      <c r="G65" s="31"/>
      <c r="H65" s="31"/>
      <c r="I65" s="31"/>
      <c r="J65" s="31"/>
      <c r="K65" s="32"/>
      <c r="L65" s="31"/>
      <c r="M65" s="31"/>
      <c r="N65" s="31"/>
      <c r="O65" s="32"/>
      <c r="P65" s="31"/>
      <c r="Q65" s="32"/>
      <c r="R65" s="32"/>
      <c r="U65" s="5" t="s">
        <v>25</v>
      </c>
    </row>
    <row r="66" spans="1:21" ht="14.25" customHeight="1" x14ac:dyDescent="0.25">
      <c r="A66" s="39" t="s">
        <v>51</v>
      </c>
      <c r="B66" s="33"/>
      <c r="C66" s="33"/>
      <c r="D66" s="33"/>
      <c r="E66" s="33"/>
      <c r="F66" s="33"/>
      <c r="G66" s="31"/>
      <c r="H66" s="31"/>
      <c r="I66" s="31"/>
      <c r="J66" s="31"/>
      <c r="K66" s="32"/>
      <c r="L66" s="31"/>
      <c r="M66" s="31"/>
      <c r="N66" s="31"/>
      <c r="O66" s="32"/>
      <c r="P66" s="31"/>
      <c r="Q66" s="32"/>
      <c r="R66" s="32"/>
    </row>
    <row r="67" spans="1:21" ht="6" customHeight="1" x14ac:dyDescent="0.25">
      <c r="A67" s="33"/>
      <c r="B67" s="33"/>
      <c r="C67" s="33"/>
      <c r="D67" s="33"/>
      <c r="E67" s="34"/>
      <c r="F67" s="31"/>
      <c r="G67" s="31"/>
      <c r="H67" s="31"/>
      <c r="I67" s="31"/>
      <c r="J67" s="31"/>
      <c r="K67" s="32"/>
      <c r="L67" s="31"/>
      <c r="M67" s="31"/>
      <c r="N67" s="31"/>
      <c r="O67" s="32"/>
      <c r="P67" s="31"/>
      <c r="Q67" s="32"/>
      <c r="R67" s="32"/>
    </row>
    <row r="68" spans="1:21" x14ac:dyDescent="0.25">
      <c r="A68" s="33" t="s">
        <v>34</v>
      </c>
      <c r="B68" s="33"/>
      <c r="C68" s="33"/>
      <c r="D68" s="33"/>
      <c r="E68" s="34"/>
      <c r="F68" s="31"/>
      <c r="G68" s="31"/>
      <c r="H68" s="31"/>
      <c r="I68" s="31"/>
      <c r="J68" s="31"/>
      <c r="K68" s="32"/>
      <c r="L68" s="31"/>
      <c r="M68" s="31"/>
      <c r="N68" s="31"/>
      <c r="O68" s="32"/>
      <c r="P68" s="31"/>
      <c r="Q68" s="32"/>
      <c r="R68" s="32"/>
    </row>
    <row r="69" spans="1:21" x14ac:dyDescent="0.25">
      <c r="A69" s="33" t="s">
        <v>27</v>
      </c>
      <c r="B69" s="33"/>
      <c r="C69" s="33"/>
      <c r="D69" s="33"/>
      <c r="E69" s="34"/>
      <c r="F69" s="31"/>
      <c r="G69" s="31"/>
      <c r="H69" s="31"/>
      <c r="I69" s="31"/>
      <c r="J69" s="31"/>
      <c r="K69" s="32"/>
      <c r="L69" s="31"/>
      <c r="M69" s="31"/>
      <c r="N69" s="31"/>
      <c r="O69" s="32"/>
      <c r="P69" s="31"/>
      <c r="Q69" s="32"/>
      <c r="R69" s="32"/>
    </row>
    <row r="70" spans="1:21" x14ac:dyDescent="0.25">
      <c r="A70" s="35" t="s">
        <v>108</v>
      </c>
      <c r="B70" s="33"/>
      <c r="C70" s="33"/>
      <c r="D70" s="33"/>
      <c r="E70" s="34"/>
      <c r="F70" s="31"/>
      <c r="G70" s="31"/>
      <c r="H70" s="31"/>
      <c r="I70" s="31"/>
      <c r="J70" s="31"/>
      <c r="K70" s="32"/>
      <c r="L70" s="31"/>
      <c r="M70" s="31"/>
      <c r="N70" s="31"/>
      <c r="O70" s="32"/>
      <c r="P70" s="31"/>
      <c r="Q70" s="32"/>
      <c r="R70" s="32"/>
    </row>
    <row r="71" spans="1:21" ht="6" customHeight="1" x14ac:dyDescent="0.25">
      <c r="A71" s="35"/>
      <c r="B71" s="33"/>
      <c r="C71" s="33"/>
      <c r="D71" s="33"/>
      <c r="E71" s="34"/>
      <c r="F71" s="31"/>
      <c r="G71" s="31"/>
      <c r="H71" s="31"/>
      <c r="I71" s="31"/>
      <c r="J71" s="31"/>
      <c r="K71" s="32"/>
      <c r="L71" s="31"/>
      <c r="M71" s="31"/>
      <c r="N71" s="31"/>
      <c r="O71" s="32"/>
      <c r="P71" s="31"/>
      <c r="Q71" s="32"/>
      <c r="R71" s="32"/>
    </row>
    <row r="72" spans="1:21" x14ac:dyDescent="0.25">
      <c r="A72" s="38" t="s">
        <v>113</v>
      </c>
      <c r="B72" s="33"/>
      <c r="C72" s="33"/>
      <c r="D72" s="33"/>
      <c r="E72" s="34"/>
      <c r="F72" s="31"/>
      <c r="G72" s="31"/>
      <c r="H72" s="31"/>
      <c r="I72" s="31"/>
      <c r="J72" s="31"/>
      <c r="K72" s="32"/>
      <c r="L72" s="31"/>
      <c r="M72" s="31"/>
      <c r="N72" s="31"/>
      <c r="O72" s="32"/>
      <c r="P72" s="31"/>
      <c r="Q72" s="32"/>
      <c r="R72" s="32"/>
    </row>
    <row r="73" spans="1:21" x14ac:dyDescent="0.25">
      <c r="A73" s="33" t="s">
        <v>54</v>
      </c>
      <c r="B73" s="33"/>
      <c r="C73" s="33"/>
      <c r="D73" s="33"/>
      <c r="E73" s="34"/>
      <c r="F73" s="31"/>
      <c r="G73" s="31"/>
      <c r="H73" s="31"/>
      <c r="I73" s="31"/>
      <c r="J73" s="31"/>
      <c r="K73" s="32"/>
      <c r="L73" s="31"/>
      <c r="M73" s="31"/>
      <c r="N73" s="31"/>
      <c r="O73" s="32"/>
      <c r="P73" s="31"/>
      <c r="Q73" s="32"/>
      <c r="R73" s="32"/>
    </row>
    <row r="74" spans="1:21" x14ac:dyDescent="0.25">
      <c r="A74" s="33" t="s">
        <v>60</v>
      </c>
      <c r="B74" s="33"/>
      <c r="C74" s="33"/>
      <c r="D74" s="33"/>
      <c r="E74" s="34"/>
      <c r="F74" s="31"/>
      <c r="G74" s="31"/>
      <c r="H74" s="31"/>
      <c r="I74" s="31"/>
      <c r="J74" s="31"/>
      <c r="K74" s="32"/>
      <c r="L74" s="31"/>
      <c r="M74" s="31"/>
      <c r="N74" s="31"/>
      <c r="O74" s="32"/>
      <c r="P74" s="31"/>
      <c r="Q74" s="32"/>
      <c r="R74" s="32"/>
    </row>
    <row r="75" spans="1:21" x14ac:dyDescent="0.25">
      <c r="A75" s="71" t="s">
        <v>114</v>
      </c>
      <c r="B75" s="71"/>
      <c r="C75" s="71"/>
      <c r="D75" s="71"/>
      <c r="E75" s="71"/>
      <c r="F75" s="71"/>
      <c r="G75" s="31"/>
      <c r="H75" s="31"/>
      <c r="I75" s="31"/>
      <c r="J75" s="31"/>
      <c r="K75" s="32"/>
      <c r="L75" s="31"/>
      <c r="M75" s="31"/>
      <c r="N75" s="31"/>
      <c r="O75" s="32"/>
      <c r="P75" s="31"/>
      <c r="Q75" s="32"/>
      <c r="R75" s="32"/>
    </row>
    <row r="76" spans="1:21" x14ac:dyDescent="0.25">
      <c r="A76" s="50" t="s">
        <v>70</v>
      </c>
      <c r="B76" s="33"/>
      <c r="C76" s="33"/>
      <c r="D76" s="33"/>
      <c r="E76" s="34"/>
      <c r="F76" s="31"/>
      <c r="G76" s="31"/>
      <c r="H76" s="31"/>
      <c r="I76" s="31"/>
      <c r="J76" s="31"/>
      <c r="K76" s="32"/>
      <c r="L76" s="31"/>
      <c r="M76" s="31"/>
      <c r="N76" s="31"/>
      <c r="O76" s="32"/>
      <c r="P76" s="31"/>
      <c r="Q76" s="32"/>
      <c r="R76" s="32"/>
    </row>
    <row r="77" spans="1:21" x14ac:dyDescent="0.25">
      <c r="A77" s="50" t="s">
        <v>71</v>
      </c>
      <c r="B77" s="33"/>
      <c r="C77" s="33"/>
      <c r="D77" s="33"/>
      <c r="E77" s="34"/>
      <c r="F77" s="31"/>
      <c r="G77" s="31"/>
      <c r="H77" s="31"/>
      <c r="I77" s="31"/>
      <c r="J77" s="31"/>
      <c r="K77" s="32"/>
      <c r="L77" s="31"/>
      <c r="M77" s="31"/>
      <c r="N77" s="31"/>
      <c r="O77" s="32"/>
      <c r="P77" s="31"/>
      <c r="Q77" s="32"/>
      <c r="R77" s="32"/>
    </row>
    <row r="78" spans="1:21" x14ac:dyDescent="0.25">
      <c r="A78" s="33" t="s">
        <v>63</v>
      </c>
      <c r="B78" s="33"/>
      <c r="C78" s="33"/>
      <c r="D78" s="33"/>
      <c r="E78" s="34"/>
      <c r="F78" s="31"/>
      <c r="G78" s="31"/>
      <c r="H78" s="31"/>
      <c r="I78" s="31"/>
      <c r="J78" s="31"/>
      <c r="K78" s="32"/>
      <c r="L78" s="31"/>
      <c r="M78" s="31"/>
      <c r="N78" s="31"/>
      <c r="O78" s="32"/>
      <c r="P78" s="31"/>
      <c r="Q78" s="32"/>
      <c r="R78" s="32"/>
    </row>
    <row r="79" spans="1:21" x14ac:dyDescent="0.25">
      <c r="A79" s="33" t="s">
        <v>64</v>
      </c>
      <c r="B79" s="33"/>
      <c r="C79" s="33"/>
      <c r="D79" s="33"/>
      <c r="E79" s="34"/>
      <c r="F79" s="31"/>
      <c r="G79" s="31"/>
      <c r="H79" s="31"/>
      <c r="I79" s="31"/>
      <c r="J79" s="31"/>
      <c r="K79" s="32"/>
      <c r="L79" s="31"/>
      <c r="M79" s="31"/>
      <c r="N79" s="31"/>
      <c r="O79" s="32"/>
      <c r="P79" s="31"/>
      <c r="Q79" s="32"/>
      <c r="R79" s="32"/>
    </row>
    <row r="80" spans="1:21" x14ac:dyDescent="0.25">
      <c r="A80" s="39" t="s">
        <v>118</v>
      </c>
      <c r="B80" s="33"/>
      <c r="C80" s="33"/>
      <c r="D80" s="33"/>
      <c r="E80" s="34"/>
      <c r="F80" s="31"/>
      <c r="G80" s="31"/>
      <c r="H80" s="31"/>
      <c r="I80" s="31"/>
      <c r="J80" s="31"/>
      <c r="K80" s="32"/>
      <c r="L80" s="31"/>
      <c r="M80" s="31"/>
      <c r="N80" s="31"/>
      <c r="O80" s="32"/>
      <c r="P80" s="31"/>
      <c r="Q80" s="32"/>
      <c r="R80" s="32"/>
    </row>
    <row r="82" spans="1:1" x14ac:dyDescent="0.25">
      <c r="A82" s="45"/>
    </row>
  </sheetData>
  <mergeCells count="3">
    <mergeCell ref="J8:P11"/>
    <mergeCell ref="A60:H60"/>
    <mergeCell ref="A75:F75"/>
  </mergeCells>
  <phoneticPr fontId="3" type="noConversion"/>
  <hyperlinks>
    <hyperlink ref="A66" r:id="rId1" xr:uid="{00000000-0004-0000-0000-000001000000}"/>
    <hyperlink ref="U40" r:id="rId2" location="/funding_programs_childcare_costs.htm" xr:uid="{09CB3DDD-C96E-41C4-934B-A583A11A93EA}"/>
    <hyperlink ref="A75" r:id="rId3" xr:uid="{3637B5F0-C2B8-4209-9889-CB94C04FB840}"/>
    <hyperlink ref="A80" r:id="rId4" display="https://www.colorado.edu/ocg/node/516/attachment" xr:uid="{8D3A69F5-BF5E-46E2-BACB-D1BAF1F9612C}"/>
    <hyperlink ref="A60" r:id="rId5" xr:uid="{671ED0E6-B077-42D1-9EAD-C79129CE4C80}"/>
  </hyperlinks>
  <printOptions gridLines="1" gridLinesSet="0"/>
  <pageMargins left="0.8" right="0.8" top="0.8" bottom="0.8" header="0.5" footer="0.5"/>
  <pageSetup orientation="landscape" horizontalDpi="4294967292" verticalDpi="4294967292" r:id="rId6"/>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50664-9E24-451E-B836-A1865E76959A}">
  <dimension ref="A1:Y82"/>
  <sheetViews>
    <sheetView zoomScale="85" zoomScaleNormal="85" zoomScalePageLayoutView="150" workbookViewId="0">
      <selection activeCell="T17" sqref="T17"/>
    </sheetView>
  </sheetViews>
  <sheetFormatPr defaultColWidth="11" defaultRowHeight="15" x14ac:dyDescent="0.25"/>
  <cols>
    <col min="1" max="1" width="2.625" style="1" customWidth="1"/>
    <col min="2" max="2" width="2.5" style="1" customWidth="1"/>
    <col min="3" max="3" width="3.125" style="1" customWidth="1"/>
    <col min="4" max="4" width="20.5" style="1" customWidth="1"/>
    <col min="5" max="5" width="25.875" style="2" customWidth="1"/>
    <col min="6" max="6" width="8.375" style="3" customWidth="1"/>
    <col min="7" max="7" width="1" style="3" customWidth="1"/>
    <col min="8" max="8" width="8.875" style="3" customWidth="1"/>
    <col min="9" max="9" width="1.875" style="3" customWidth="1"/>
    <col min="10" max="10" width="8.875" style="3" customWidth="1"/>
    <col min="11" max="11" width="1.875" style="5" customWidth="1"/>
    <col min="12" max="12" width="9.875" style="3" customWidth="1"/>
    <col min="13" max="13" width="1.875" style="5" customWidth="1"/>
    <col min="14" max="14" width="9.125" style="3" customWidth="1"/>
    <col min="15" max="15" width="1.5" style="5" customWidth="1"/>
    <col min="16" max="16" width="5.875" style="5" customWidth="1"/>
    <col min="17" max="17" width="12.125" style="5" customWidth="1"/>
    <col min="18" max="18" width="14.5" style="5" customWidth="1"/>
    <col min="19" max="19" width="5.5" style="5" customWidth="1"/>
    <col min="20" max="20" width="12.5" style="5" customWidth="1"/>
    <col min="21" max="22" width="11" style="5"/>
    <col min="23" max="23" width="10.875" style="5" customWidth="1"/>
    <col min="24" max="24" width="15.5" style="5" customWidth="1"/>
    <col min="25" max="16384" width="11" style="5"/>
  </cols>
  <sheetData>
    <row r="1" spans="1:21" x14ac:dyDescent="0.25">
      <c r="A1" s="1" t="s">
        <v>39</v>
      </c>
      <c r="E1" s="51" t="s">
        <v>93</v>
      </c>
      <c r="J1" s="4"/>
      <c r="Q1" s="52" t="s">
        <v>73</v>
      </c>
    </row>
    <row r="2" spans="1:21" x14ac:dyDescent="0.25">
      <c r="A2" s="1" t="s">
        <v>40</v>
      </c>
      <c r="E2" s="51" t="s">
        <v>93</v>
      </c>
      <c r="Q2" s="73" t="s">
        <v>74</v>
      </c>
      <c r="R2" s="73" t="s">
        <v>147</v>
      </c>
    </row>
    <row r="3" spans="1:21" x14ac:dyDescent="0.25">
      <c r="A3" s="1" t="s">
        <v>41</v>
      </c>
      <c r="E3" s="53" t="s">
        <v>93</v>
      </c>
      <c r="Q3" s="73"/>
      <c r="R3" s="73"/>
    </row>
    <row r="4" spans="1:21" x14ac:dyDescent="0.25">
      <c r="A4" s="1" t="s">
        <v>124</v>
      </c>
      <c r="E4" s="19" t="s">
        <v>125</v>
      </c>
      <c r="Q4" s="54">
        <v>0</v>
      </c>
      <c r="R4" s="55">
        <v>63480</v>
      </c>
    </row>
    <row r="5" spans="1:21" x14ac:dyDescent="0.25">
      <c r="Q5" s="54">
        <v>1</v>
      </c>
      <c r="R5" s="55">
        <v>63900</v>
      </c>
      <c r="T5" s="24" t="s">
        <v>44</v>
      </c>
      <c r="U5" s="63" t="s">
        <v>128</v>
      </c>
    </row>
    <row r="6" spans="1:21" x14ac:dyDescent="0.25">
      <c r="E6" s="23" t="s">
        <v>42</v>
      </c>
      <c r="G6" s="6"/>
      <c r="Q6" s="54">
        <v>2</v>
      </c>
      <c r="R6" s="55">
        <v>64380</v>
      </c>
      <c r="T6" s="25" t="s">
        <v>45</v>
      </c>
      <c r="U6" s="26">
        <v>3.2000000000000001E-2</v>
      </c>
    </row>
    <row r="7" spans="1:21" x14ac:dyDescent="0.25">
      <c r="E7" s="23" t="s">
        <v>104</v>
      </c>
      <c r="F7" s="6"/>
      <c r="G7" s="6"/>
      <c r="Q7" s="54">
        <v>3</v>
      </c>
      <c r="R7" s="55">
        <v>66948</v>
      </c>
      <c r="T7" s="27" t="s">
        <v>46</v>
      </c>
      <c r="U7" s="26">
        <v>2.5999999999999999E-2</v>
      </c>
    </row>
    <row r="8" spans="1:21" x14ac:dyDescent="0.25">
      <c r="F8" s="6"/>
      <c r="G8" s="5"/>
      <c r="H8" s="56" t="s">
        <v>10</v>
      </c>
      <c r="I8" s="2"/>
      <c r="J8" s="70"/>
      <c r="K8" s="70"/>
      <c r="L8" s="70"/>
      <c r="M8" s="70"/>
      <c r="N8" s="72"/>
      <c r="Q8" s="54">
        <v>4</v>
      </c>
      <c r="R8" s="55">
        <v>69180</v>
      </c>
      <c r="T8" s="27" t="s">
        <v>47</v>
      </c>
      <c r="U8" s="26">
        <v>0.03</v>
      </c>
    </row>
    <row r="9" spans="1:21" x14ac:dyDescent="0.25">
      <c r="A9" s="45" t="str">
        <f>'NIH F Series Budget Instruction'!A22</f>
        <v>Template Updated 03/25/2026</v>
      </c>
      <c r="F9" s="5"/>
      <c r="H9" s="8"/>
      <c r="I9" s="2"/>
      <c r="J9" s="70"/>
      <c r="K9" s="70"/>
      <c r="L9" s="70"/>
      <c r="M9" s="70"/>
      <c r="N9" s="72"/>
      <c r="Q9" s="54">
        <v>5</v>
      </c>
      <c r="R9" s="55">
        <v>71748</v>
      </c>
      <c r="T9" s="27" t="s">
        <v>48</v>
      </c>
      <c r="U9" s="46">
        <v>2.3E-2</v>
      </c>
    </row>
    <row r="10" spans="1:21" x14ac:dyDescent="0.25">
      <c r="A10" s="68" t="s">
        <v>126</v>
      </c>
      <c r="I10" s="2"/>
      <c r="J10" s="70"/>
      <c r="K10" s="70"/>
      <c r="L10" s="70"/>
      <c r="M10" s="70"/>
      <c r="N10" s="72"/>
      <c r="Q10" s="54">
        <v>6</v>
      </c>
      <c r="R10" s="55">
        <v>74424</v>
      </c>
      <c r="T10" s="27" t="s">
        <v>65</v>
      </c>
      <c r="U10" s="46">
        <v>0.03</v>
      </c>
    </row>
    <row r="11" spans="1:21" x14ac:dyDescent="0.25">
      <c r="I11" s="2"/>
      <c r="J11" s="70"/>
      <c r="K11" s="70"/>
      <c r="L11" s="70"/>
      <c r="M11" s="70"/>
      <c r="N11" s="72"/>
      <c r="Q11" s="54" t="s">
        <v>75</v>
      </c>
      <c r="R11" s="55">
        <v>77076</v>
      </c>
      <c r="T11" s="28" t="s">
        <v>66</v>
      </c>
      <c r="U11" s="29">
        <v>0.03</v>
      </c>
    </row>
    <row r="13" spans="1:21" x14ac:dyDescent="0.25">
      <c r="A13" s="1" t="s">
        <v>58</v>
      </c>
      <c r="E13" s="18"/>
      <c r="G13" s="5"/>
      <c r="H13" s="5" t="s">
        <v>9</v>
      </c>
      <c r="I13" s="20" t="s">
        <v>143</v>
      </c>
      <c r="J13" s="21"/>
      <c r="K13" s="20"/>
      <c r="L13" s="21"/>
      <c r="P13" s="22" t="s">
        <v>117</v>
      </c>
      <c r="Q13" s="20"/>
      <c r="R13" s="20"/>
      <c r="S13" s="20"/>
    </row>
    <row r="14" spans="1:21" x14ac:dyDescent="0.25">
      <c r="A14" s="1" t="s">
        <v>62</v>
      </c>
      <c r="E14" s="18"/>
      <c r="F14" s="5"/>
    </row>
    <row r="15" spans="1:21" x14ac:dyDescent="0.25">
      <c r="E15" s="18"/>
      <c r="F15" s="5"/>
      <c r="H15" s="10" t="s">
        <v>5</v>
      </c>
      <c r="I15" s="10"/>
      <c r="J15" s="10" t="s">
        <v>6</v>
      </c>
      <c r="K15" s="10"/>
      <c r="L15" s="10" t="s">
        <v>7</v>
      </c>
      <c r="M15" s="10"/>
      <c r="N15" s="10" t="s">
        <v>8</v>
      </c>
    </row>
    <row r="16" spans="1:21" x14ac:dyDescent="0.25">
      <c r="A16" s="11" t="s">
        <v>0</v>
      </c>
      <c r="B16" s="11" t="s">
        <v>11</v>
      </c>
      <c r="F16" s="12"/>
      <c r="G16" s="12"/>
      <c r="I16" s="9"/>
      <c r="K16" s="9"/>
      <c r="M16" s="9"/>
    </row>
    <row r="17" spans="1:25" x14ac:dyDescent="0.25">
      <c r="B17" s="1" t="s">
        <v>76</v>
      </c>
      <c r="F17" s="12"/>
      <c r="H17" s="3">
        <f>R4</f>
        <v>63480</v>
      </c>
      <c r="I17" s="9"/>
      <c r="J17" s="3">
        <f>R5</f>
        <v>63900</v>
      </c>
      <c r="K17" s="9"/>
      <c r="L17" s="3">
        <f>R6</f>
        <v>64380</v>
      </c>
      <c r="M17" s="9"/>
      <c r="N17" s="3">
        <f>SUM(H17:M17)</f>
        <v>191760</v>
      </c>
      <c r="P17" s="22" t="s">
        <v>98</v>
      </c>
      <c r="Q17" s="20"/>
      <c r="R17" s="20"/>
      <c r="S17" s="20"/>
      <c r="T17" s="20"/>
    </row>
    <row r="18" spans="1:25" ht="9" customHeight="1" x14ac:dyDescent="0.25">
      <c r="F18" s="12"/>
      <c r="H18" s="16"/>
      <c r="I18" s="9"/>
      <c r="J18" s="16"/>
      <c r="K18" s="9"/>
      <c r="L18" s="16"/>
      <c r="M18" s="9"/>
      <c r="N18" s="16"/>
    </row>
    <row r="19" spans="1:25" x14ac:dyDescent="0.25">
      <c r="B19" s="1" t="s">
        <v>14</v>
      </c>
      <c r="H19" s="3">
        <f>SUM(H17:H17)</f>
        <v>63480</v>
      </c>
      <c r="I19" s="9"/>
      <c r="J19" s="3">
        <f>SUM(J17:J17)</f>
        <v>63900</v>
      </c>
      <c r="K19" s="9"/>
      <c r="L19" s="3">
        <f>SUM(L17:L17)</f>
        <v>64380</v>
      </c>
      <c r="M19" s="9"/>
      <c r="N19" s="3">
        <f>SUM(H19:M19)</f>
        <v>191760</v>
      </c>
    </row>
    <row r="20" spans="1:25" x14ac:dyDescent="0.25">
      <c r="F20" s="12"/>
      <c r="I20" s="9"/>
      <c r="K20" s="9"/>
      <c r="M20" s="9"/>
      <c r="P20" s="17"/>
    </row>
    <row r="21" spans="1:25" x14ac:dyDescent="0.25">
      <c r="A21" s="11" t="s">
        <v>1</v>
      </c>
      <c r="B21" s="11" t="s">
        <v>12</v>
      </c>
      <c r="F21" s="12"/>
      <c r="I21" s="9"/>
      <c r="K21" s="9"/>
      <c r="M21" s="9"/>
      <c r="P21" s="22" t="s">
        <v>97</v>
      </c>
      <c r="Q21" s="20"/>
      <c r="R21" s="20"/>
      <c r="S21" s="20"/>
      <c r="T21" s="20"/>
      <c r="U21" s="20"/>
      <c r="V21" s="20"/>
      <c r="W21" s="20"/>
      <c r="X21" s="20"/>
      <c r="Y21" s="20"/>
    </row>
    <row r="22" spans="1:25" x14ac:dyDescent="0.25">
      <c r="A22" s="11"/>
      <c r="B22" s="1" t="s">
        <v>47</v>
      </c>
      <c r="E22" s="12" t="s">
        <v>78</v>
      </c>
      <c r="F22" s="47">
        <f>0/4.5*5.5*(1+$U$8)+0/4.5*3.5*(1+$U$8)^2</f>
        <v>0</v>
      </c>
      <c r="H22" s="3">
        <f>F22*0</f>
        <v>0</v>
      </c>
      <c r="I22" s="9"/>
      <c r="J22" s="3">
        <f>H22*(1+$U$8)</f>
        <v>0</v>
      </c>
      <c r="K22" s="9"/>
      <c r="L22" s="3">
        <f>J22*(1+$U$8)</f>
        <v>0</v>
      </c>
      <c r="M22" s="9"/>
      <c r="N22" s="3">
        <f>SUM(H22:M22)</f>
        <v>0</v>
      </c>
      <c r="P22" s="22" t="s">
        <v>99</v>
      </c>
      <c r="Q22" s="20"/>
      <c r="R22" s="20"/>
      <c r="S22" s="20"/>
      <c r="T22" s="20"/>
      <c r="U22" s="20"/>
      <c r="V22" s="20"/>
      <c r="W22" s="20"/>
      <c r="X22" s="20"/>
      <c r="Y22" s="20"/>
    </row>
    <row r="23" spans="1:25" x14ac:dyDescent="0.25">
      <c r="B23" s="1" t="s">
        <v>77</v>
      </c>
      <c r="E23" s="12" t="s">
        <v>78</v>
      </c>
      <c r="F23" s="47">
        <f>0/4.5*5.5*(1+$U$8)+0/4.5*3.5*(1+$U$8)^2</f>
        <v>0</v>
      </c>
      <c r="H23" s="13">
        <f>F23*0</f>
        <v>0</v>
      </c>
      <c r="J23" s="3">
        <f>H23*(1+$U$8)</f>
        <v>0</v>
      </c>
      <c r="K23" s="3"/>
      <c r="L23" s="3">
        <f>J23*(1+$U$8)</f>
        <v>0</v>
      </c>
      <c r="M23" s="3"/>
      <c r="N23" s="13">
        <f>SUM(H23:M23)</f>
        <v>0</v>
      </c>
      <c r="P23" s="17"/>
      <c r="Y23" s="17"/>
    </row>
    <row r="24" spans="1:25" ht="9" customHeight="1" x14ac:dyDescent="0.25">
      <c r="F24" s="12"/>
      <c r="J24" s="16"/>
      <c r="K24" s="3"/>
      <c r="L24" s="16"/>
      <c r="M24" s="3"/>
      <c r="P24" s="17"/>
    </row>
    <row r="25" spans="1:25" x14ac:dyDescent="0.25">
      <c r="B25" s="1" t="s">
        <v>12</v>
      </c>
      <c r="F25" s="12"/>
      <c r="H25" s="3">
        <f>SUM(H22:H23)</f>
        <v>0</v>
      </c>
      <c r="J25" s="3">
        <f>SUM(J22:J23)</f>
        <v>0</v>
      </c>
      <c r="K25" s="3"/>
      <c r="L25" s="3">
        <f>SUM(L22:L23)</f>
        <v>0</v>
      </c>
      <c r="M25" s="3"/>
      <c r="N25" s="3">
        <f>SUM(N22:N23)</f>
        <v>0</v>
      </c>
      <c r="P25" s="30" t="s">
        <v>101</v>
      </c>
      <c r="Q25" s="20"/>
      <c r="R25" s="20"/>
      <c r="S25" s="20"/>
      <c r="T25" s="20"/>
      <c r="U25" s="20"/>
      <c r="V25" s="20"/>
      <c r="W25" s="20"/>
      <c r="X25" s="20"/>
    </row>
    <row r="26" spans="1:25" x14ac:dyDescent="0.25">
      <c r="F26" s="12"/>
      <c r="K26" s="3"/>
      <c r="M26" s="3"/>
      <c r="P26" s="17"/>
    </row>
    <row r="27" spans="1:25" x14ac:dyDescent="0.25">
      <c r="A27" s="11" t="s">
        <v>2</v>
      </c>
      <c r="B27" s="11" t="s">
        <v>13</v>
      </c>
      <c r="C27" s="11"/>
      <c r="D27" s="11"/>
      <c r="E27" s="6"/>
      <c r="F27" s="12"/>
      <c r="K27" s="3"/>
      <c r="M27" s="3"/>
      <c r="P27" s="22" t="s">
        <v>100</v>
      </c>
      <c r="Q27" s="20"/>
      <c r="R27" s="20"/>
      <c r="S27" s="20"/>
      <c r="T27" s="20"/>
      <c r="U27" s="20"/>
      <c r="V27" s="20"/>
    </row>
    <row r="28" spans="1:25" ht="15" customHeight="1" x14ac:dyDescent="0.25">
      <c r="A28" s="11"/>
      <c r="B28" s="1" t="s">
        <v>17</v>
      </c>
      <c r="C28" s="11"/>
      <c r="D28" s="11"/>
      <c r="E28" s="6"/>
      <c r="F28" s="12"/>
      <c r="H28" s="3">
        <v>0</v>
      </c>
      <c r="J28" s="3">
        <v>0</v>
      </c>
      <c r="K28" s="3"/>
      <c r="L28" s="3">
        <v>0</v>
      </c>
      <c r="M28" s="3"/>
      <c r="N28" s="3">
        <f t="shared" ref="N28:N34" si="0">SUM(H28:M28)</f>
        <v>0</v>
      </c>
      <c r="P28" s="74" t="s">
        <v>106</v>
      </c>
      <c r="Q28" s="74"/>
      <c r="R28" s="74"/>
      <c r="S28" s="74"/>
      <c r="T28" s="74"/>
      <c r="U28" s="74"/>
      <c r="V28" s="74"/>
      <c r="W28" s="74"/>
      <c r="X28" s="74"/>
      <c r="Y28" s="74"/>
    </row>
    <row r="29" spans="1:25" x14ac:dyDescent="0.25">
      <c r="B29" s="1" t="s">
        <v>28</v>
      </c>
      <c r="H29" s="3">
        <v>0</v>
      </c>
      <c r="J29" s="3">
        <v>0</v>
      </c>
      <c r="K29" s="3"/>
      <c r="L29" s="3">
        <v>0</v>
      </c>
      <c r="M29" s="3"/>
      <c r="N29" s="3">
        <f t="shared" si="0"/>
        <v>0</v>
      </c>
      <c r="P29" s="74"/>
      <c r="Q29" s="74"/>
      <c r="R29" s="74"/>
      <c r="S29" s="74"/>
      <c r="T29" s="74"/>
      <c r="U29" s="74"/>
      <c r="V29" s="74"/>
      <c r="W29" s="74"/>
      <c r="X29" s="74"/>
      <c r="Y29" s="74"/>
    </row>
    <row r="30" spans="1:25" x14ac:dyDescent="0.25">
      <c r="B30" s="1" t="s">
        <v>29</v>
      </c>
      <c r="H30" s="3">
        <v>0</v>
      </c>
      <c r="J30" s="3">
        <v>0</v>
      </c>
      <c r="K30" s="3"/>
      <c r="L30" s="3">
        <v>0</v>
      </c>
      <c r="M30" s="3"/>
      <c r="N30" s="3">
        <f t="shared" si="0"/>
        <v>0</v>
      </c>
      <c r="P30" s="17"/>
    </row>
    <row r="31" spans="1:25" x14ac:dyDescent="0.25">
      <c r="B31" s="1" t="s">
        <v>30</v>
      </c>
      <c r="H31" s="3">
        <v>0</v>
      </c>
      <c r="J31" s="3">
        <v>0</v>
      </c>
      <c r="K31" s="3"/>
      <c r="L31" s="3">
        <v>0</v>
      </c>
      <c r="M31" s="3"/>
      <c r="N31" s="3">
        <f t="shared" si="0"/>
        <v>0</v>
      </c>
      <c r="P31" s="17"/>
    </row>
    <row r="32" spans="1:25" x14ac:dyDescent="0.25">
      <c r="B32" s="1" t="s">
        <v>31</v>
      </c>
      <c r="H32" s="3">
        <v>0</v>
      </c>
      <c r="J32" s="3">
        <v>0</v>
      </c>
      <c r="K32" s="3"/>
      <c r="L32" s="3">
        <v>0</v>
      </c>
      <c r="M32" s="3"/>
      <c r="N32" s="3">
        <f t="shared" si="0"/>
        <v>0</v>
      </c>
      <c r="P32" s="17"/>
    </row>
    <row r="33" spans="1:24" x14ac:dyDescent="0.25">
      <c r="B33" s="1" t="s">
        <v>35</v>
      </c>
      <c r="H33" s="3">
        <v>250</v>
      </c>
      <c r="J33" s="3">
        <v>250</v>
      </c>
      <c r="K33" s="3"/>
      <c r="L33" s="3">
        <v>250</v>
      </c>
      <c r="M33" s="3"/>
      <c r="N33" s="3">
        <f t="shared" si="0"/>
        <v>750</v>
      </c>
      <c r="P33" s="22" t="s">
        <v>79</v>
      </c>
      <c r="Q33" s="20"/>
      <c r="R33" s="20"/>
      <c r="S33" s="20"/>
      <c r="T33" s="20"/>
      <c r="U33" s="20"/>
      <c r="V33" s="20"/>
      <c r="W33" s="20"/>
    </row>
    <row r="34" spans="1:24" x14ac:dyDescent="0.25">
      <c r="B34" s="1" t="s">
        <v>80</v>
      </c>
      <c r="H34" s="3">
        <v>0</v>
      </c>
      <c r="J34" s="3">
        <v>0</v>
      </c>
      <c r="K34" s="3"/>
      <c r="L34" s="3">
        <v>0</v>
      </c>
      <c r="M34" s="3"/>
      <c r="N34" s="3">
        <f t="shared" si="0"/>
        <v>0</v>
      </c>
      <c r="P34" s="17"/>
    </row>
    <row r="35" spans="1:24" ht="9" customHeight="1" x14ac:dyDescent="0.25">
      <c r="H35" s="16"/>
      <c r="J35" s="16"/>
      <c r="K35" s="3"/>
      <c r="L35" s="16"/>
      <c r="M35" s="3"/>
      <c r="N35" s="16"/>
      <c r="P35" s="17"/>
    </row>
    <row r="36" spans="1:24" x14ac:dyDescent="0.25">
      <c r="B36" s="1" t="s">
        <v>15</v>
      </c>
      <c r="H36" s="3">
        <f>SUM(H28:H34)</f>
        <v>250</v>
      </c>
      <c r="J36" s="3">
        <f>SUM(J28:J34)</f>
        <v>250</v>
      </c>
      <c r="K36" s="3"/>
      <c r="L36" s="3">
        <f>SUM(L28:L34)</f>
        <v>250</v>
      </c>
      <c r="M36" s="3"/>
      <c r="N36" s="3">
        <f>SUM(H36:M36)</f>
        <v>750</v>
      </c>
      <c r="P36" s="22" t="s">
        <v>115</v>
      </c>
      <c r="Q36" s="20"/>
      <c r="R36" s="20"/>
      <c r="S36" s="20"/>
    </row>
    <row r="37" spans="1:24" x14ac:dyDescent="0.25">
      <c r="K37" s="3"/>
      <c r="M37" s="3"/>
      <c r="P37" s="17"/>
    </row>
    <row r="38" spans="1:24" x14ac:dyDescent="0.25">
      <c r="A38" s="11" t="s">
        <v>22</v>
      </c>
      <c r="B38" s="11" t="s">
        <v>53</v>
      </c>
      <c r="F38" s="40" t="s">
        <v>56</v>
      </c>
      <c r="K38" s="3"/>
      <c r="M38" s="3"/>
      <c r="P38" s="22" t="s">
        <v>110</v>
      </c>
      <c r="Q38" s="20"/>
      <c r="R38" s="20"/>
      <c r="S38" s="20"/>
      <c r="T38" s="20"/>
      <c r="U38" s="20"/>
      <c r="V38" s="20"/>
      <c r="W38" s="20"/>
    </row>
    <row r="39" spans="1:24" x14ac:dyDescent="0.25">
      <c r="B39" s="1" t="s">
        <v>55</v>
      </c>
      <c r="F39" s="41">
        <v>3000</v>
      </c>
      <c r="H39" s="3">
        <v>0</v>
      </c>
      <c r="J39" s="3">
        <v>0</v>
      </c>
      <c r="K39" s="3"/>
      <c r="L39" s="3">
        <v>0</v>
      </c>
      <c r="M39" s="3"/>
      <c r="N39" s="3">
        <f t="shared" ref="N39" si="1">SUM(H39:M39)</f>
        <v>0</v>
      </c>
      <c r="P39" s="30" t="s">
        <v>111</v>
      </c>
      <c r="Q39" s="20"/>
      <c r="R39" s="20"/>
      <c r="S39" s="20"/>
      <c r="T39" s="20"/>
      <c r="U39" s="20"/>
      <c r="V39" s="20"/>
      <c r="W39" s="20"/>
    </row>
    <row r="40" spans="1:24" x14ac:dyDescent="0.25">
      <c r="F40" s="40" t="s">
        <v>57</v>
      </c>
      <c r="H40" s="16"/>
      <c r="J40" s="16"/>
      <c r="K40" s="3"/>
      <c r="L40" s="16"/>
      <c r="M40" s="3"/>
      <c r="N40" s="16"/>
      <c r="P40" s="22" t="s">
        <v>68</v>
      </c>
      <c r="Q40" s="20"/>
      <c r="R40" s="20"/>
      <c r="S40" s="49" t="s">
        <v>69</v>
      </c>
      <c r="T40" s="20"/>
      <c r="U40" s="20"/>
      <c r="V40" s="20"/>
      <c r="W40" s="20"/>
      <c r="X40" s="20"/>
    </row>
    <row r="41" spans="1:24" x14ac:dyDescent="0.25">
      <c r="F41" s="12"/>
      <c r="H41" s="3">
        <f>SUM(H39)</f>
        <v>0</v>
      </c>
      <c r="J41" s="3">
        <f>SUM(J39)</f>
        <v>0</v>
      </c>
      <c r="K41" s="3"/>
      <c r="L41" s="3">
        <f>SUM(L39)</f>
        <v>0</v>
      </c>
      <c r="M41" s="3"/>
      <c r="N41" s="3">
        <f>SUM(H41:M41)</f>
        <v>0</v>
      </c>
      <c r="P41" s="22" t="s">
        <v>112</v>
      </c>
      <c r="Q41" s="20"/>
      <c r="R41" s="20"/>
      <c r="S41" s="20"/>
    </row>
    <row r="42" spans="1:24" x14ac:dyDescent="0.25">
      <c r="F42" s="12"/>
      <c r="K42" s="3"/>
      <c r="M42" s="3"/>
      <c r="P42" s="14"/>
    </row>
    <row r="43" spans="1:24" x14ac:dyDescent="0.25">
      <c r="A43" s="11" t="s">
        <v>20</v>
      </c>
      <c r="B43" s="11" t="s">
        <v>21</v>
      </c>
      <c r="F43" s="12"/>
      <c r="H43" s="3">
        <f>H36+H25+H19+H41</f>
        <v>63730</v>
      </c>
      <c r="J43" s="3">
        <f>J36+J25+J19+J41</f>
        <v>64150</v>
      </c>
      <c r="K43" s="3"/>
      <c r="L43" s="3">
        <f>L36+L25+L19+L41</f>
        <v>64630</v>
      </c>
      <c r="M43" s="3"/>
      <c r="N43" s="3">
        <f>SUM(H43:M43)</f>
        <v>192510</v>
      </c>
      <c r="P43" s="14"/>
    </row>
    <row r="44" spans="1:24" x14ac:dyDescent="0.25">
      <c r="F44" s="12"/>
      <c r="K44" s="3"/>
      <c r="M44" s="3"/>
      <c r="P44" s="14"/>
    </row>
    <row r="45" spans="1:24" x14ac:dyDescent="0.25">
      <c r="A45" s="11" t="s">
        <v>3</v>
      </c>
      <c r="B45" s="11" t="s">
        <v>18</v>
      </c>
      <c r="F45" s="12"/>
      <c r="K45" s="3"/>
      <c r="M45" s="3"/>
      <c r="P45" s="14"/>
    </row>
    <row r="46" spans="1:24" x14ac:dyDescent="0.25">
      <c r="B46" s="1" t="s">
        <v>19</v>
      </c>
      <c r="F46" s="12"/>
      <c r="H46" s="3">
        <v>0</v>
      </c>
      <c r="J46" s="3">
        <v>0</v>
      </c>
      <c r="K46" s="3"/>
      <c r="L46" s="3">
        <v>0</v>
      </c>
      <c r="M46" s="3"/>
      <c r="N46" s="3">
        <v>0</v>
      </c>
      <c r="P46" s="14"/>
    </row>
    <row r="47" spans="1:24" x14ac:dyDescent="0.25">
      <c r="F47" s="12"/>
      <c r="K47" s="3"/>
      <c r="M47" s="3"/>
      <c r="P47" s="14"/>
    </row>
    <row r="48" spans="1:24" x14ac:dyDescent="0.25">
      <c r="A48" s="11" t="s">
        <v>52</v>
      </c>
      <c r="B48" s="11" t="s">
        <v>4</v>
      </c>
      <c r="H48" s="3">
        <f>H43+H46</f>
        <v>63730</v>
      </c>
      <c r="J48" s="3">
        <f>J43+J46</f>
        <v>64150</v>
      </c>
      <c r="K48" s="3"/>
      <c r="L48" s="3">
        <f>L43+L46</f>
        <v>64630</v>
      </c>
      <c r="M48" s="3"/>
      <c r="N48" s="3">
        <f>N25+N19+N36+N46+N41</f>
        <v>192510</v>
      </c>
    </row>
    <row r="49" spans="1:16" x14ac:dyDescent="0.25">
      <c r="A49" s="11"/>
      <c r="B49" s="11"/>
      <c r="H49" s="15"/>
      <c r="J49" s="15"/>
      <c r="K49" s="3"/>
    </row>
    <row r="50" spans="1:16" x14ac:dyDescent="0.25">
      <c r="B50" s="11" t="s">
        <v>16</v>
      </c>
      <c r="H50" s="15">
        <f>H48+J48+L48</f>
        <v>192510</v>
      </c>
    </row>
    <row r="52" spans="1:16" x14ac:dyDescent="0.25">
      <c r="A52" s="42" t="s">
        <v>61</v>
      </c>
      <c r="B52" s="43"/>
      <c r="C52" s="43"/>
      <c r="D52" s="43"/>
      <c r="E52" s="44"/>
      <c r="F52" s="36"/>
      <c r="G52" s="36"/>
      <c r="H52" s="36"/>
      <c r="I52" s="36"/>
      <c r="J52" s="36"/>
      <c r="K52" s="37"/>
      <c r="L52" s="36"/>
      <c r="M52" s="37"/>
      <c r="N52" s="36"/>
      <c r="O52" s="37"/>
      <c r="P52" s="37"/>
    </row>
    <row r="53" spans="1:16" ht="6" customHeight="1" x14ac:dyDescent="0.25">
      <c r="A53" s="33"/>
      <c r="B53" s="33"/>
      <c r="C53" s="33"/>
      <c r="D53" s="33"/>
      <c r="E53" s="34"/>
      <c r="F53" s="31"/>
      <c r="G53" s="31"/>
      <c r="H53" s="31"/>
      <c r="I53" s="31"/>
      <c r="J53" s="31"/>
      <c r="K53" s="32"/>
      <c r="L53" s="31"/>
      <c r="M53" s="32"/>
      <c r="N53" s="31"/>
      <c r="O53" s="32"/>
      <c r="P53" s="32"/>
    </row>
    <row r="54" spans="1:16" x14ac:dyDescent="0.25">
      <c r="A54" s="32" t="s">
        <v>81</v>
      </c>
      <c r="B54" s="33"/>
      <c r="C54" s="33"/>
      <c r="D54" s="33"/>
      <c r="E54" s="34"/>
      <c r="F54" s="31"/>
      <c r="G54" s="31"/>
      <c r="H54" s="31"/>
      <c r="I54" s="31"/>
      <c r="J54" s="31"/>
      <c r="K54" s="32"/>
      <c r="L54" s="31"/>
      <c r="M54" s="32"/>
      <c r="N54" s="31"/>
      <c r="O54" s="32"/>
      <c r="P54" s="32"/>
    </row>
    <row r="55" spans="1:16" x14ac:dyDescent="0.25">
      <c r="A55" s="33" t="s">
        <v>82</v>
      </c>
      <c r="B55" s="33"/>
      <c r="C55" s="33"/>
      <c r="D55" s="33"/>
      <c r="E55" s="34"/>
      <c r="F55" s="31"/>
      <c r="G55" s="31"/>
      <c r="H55" s="31"/>
      <c r="I55" s="31"/>
      <c r="J55" s="31"/>
      <c r="K55" s="32"/>
      <c r="L55" s="31"/>
      <c r="M55" s="32"/>
      <c r="N55" s="31"/>
      <c r="O55" s="32"/>
      <c r="P55" s="32"/>
    </row>
    <row r="56" spans="1:16" x14ac:dyDescent="0.25">
      <c r="A56" s="65" t="s">
        <v>121</v>
      </c>
      <c r="B56" s="33"/>
      <c r="C56" s="33"/>
      <c r="D56" s="33"/>
      <c r="E56" s="34"/>
      <c r="F56" s="31"/>
      <c r="G56" s="31"/>
      <c r="H56" s="31"/>
      <c r="I56" s="31"/>
      <c r="J56" s="31"/>
      <c r="K56" s="32"/>
      <c r="L56" s="31"/>
      <c r="M56" s="32"/>
      <c r="N56" s="31"/>
      <c r="O56" s="32"/>
      <c r="P56" s="32"/>
    </row>
    <row r="57" spans="1:16" ht="6" customHeight="1" x14ac:dyDescent="0.25">
      <c r="A57" s="33"/>
      <c r="B57" s="33"/>
      <c r="C57" s="33"/>
      <c r="D57" s="33"/>
      <c r="E57" s="34"/>
      <c r="F57" s="31"/>
      <c r="G57" s="31"/>
      <c r="H57" s="31"/>
      <c r="I57" s="31"/>
      <c r="J57" s="31"/>
      <c r="K57" s="32"/>
      <c r="L57" s="31"/>
      <c r="M57" s="32"/>
      <c r="N57" s="31"/>
      <c r="O57" s="32"/>
      <c r="P57" s="32"/>
    </row>
    <row r="58" spans="1:16" x14ac:dyDescent="0.25">
      <c r="A58" s="33" t="s">
        <v>83</v>
      </c>
      <c r="B58" s="33"/>
      <c r="C58" s="33"/>
      <c r="D58" s="33"/>
      <c r="E58" s="34"/>
      <c r="F58" s="31"/>
      <c r="G58" s="31"/>
      <c r="H58" s="31"/>
      <c r="I58" s="31"/>
      <c r="J58" s="31"/>
      <c r="K58" s="32"/>
      <c r="L58" s="31"/>
      <c r="M58" s="32"/>
      <c r="N58" s="31"/>
      <c r="O58" s="32"/>
      <c r="P58" s="32"/>
    </row>
    <row r="59" spans="1:16" x14ac:dyDescent="0.25">
      <c r="A59" s="33" t="s">
        <v>95</v>
      </c>
      <c r="B59" s="33"/>
      <c r="C59" s="33"/>
      <c r="D59" s="33"/>
      <c r="E59" s="34"/>
      <c r="F59" s="31"/>
      <c r="G59" s="31"/>
      <c r="H59" s="31"/>
      <c r="I59" s="31"/>
      <c r="J59" s="31"/>
      <c r="K59" s="32"/>
      <c r="L59" s="31"/>
      <c r="M59" s="32"/>
      <c r="N59" s="31"/>
      <c r="O59" s="32"/>
      <c r="P59" s="32"/>
    </row>
    <row r="60" spans="1:16" x14ac:dyDescent="0.25">
      <c r="A60" s="33" t="s">
        <v>84</v>
      </c>
      <c r="B60" s="33"/>
      <c r="C60" s="33"/>
      <c r="D60" s="33"/>
      <c r="E60" s="34"/>
      <c r="F60" s="31"/>
      <c r="G60" s="31"/>
      <c r="H60" s="31"/>
      <c r="I60" s="31"/>
      <c r="J60" s="31"/>
      <c r="K60" s="32"/>
      <c r="L60" s="31"/>
      <c r="M60" s="32"/>
      <c r="N60" s="31"/>
      <c r="O60" s="32"/>
      <c r="P60" s="32"/>
    </row>
    <row r="61" spans="1:16" x14ac:dyDescent="0.25">
      <c r="A61" s="33" t="s">
        <v>85</v>
      </c>
      <c r="B61" s="33"/>
      <c r="C61" s="33"/>
      <c r="D61" s="33"/>
      <c r="E61" s="34"/>
      <c r="F61" s="31"/>
      <c r="G61" s="31"/>
      <c r="H61" s="31"/>
      <c r="I61" s="31"/>
      <c r="J61" s="31"/>
      <c r="K61" s="32"/>
      <c r="L61" s="31"/>
      <c r="M61" s="32"/>
      <c r="N61" s="31"/>
      <c r="O61" s="32"/>
      <c r="P61" s="32"/>
    </row>
    <row r="62" spans="1:16" x14ac:dyDescent="0.25">
      <c r="A62" s="57" t="s">
        <v>86</v>
      </c>
      <c r="B62" s="33"/>
      <c r="C62" s="33"/>
      <c r="D62" s="33"/>
      <c r="E62" s="34"/>
      <c r="F62" s="31"/>
      <c r="G62" s="31"/>
      <c r="H62" s="31"/>
      <c r="I62" s="31"/>
      <c r="J62" s="31"/>
      <c r="K62" s="32"/>
      <c r="L62" s="31"/>
      <c r="M62" s="32"/>
      <c r="N62" s="31"/>
      <c r="O62" s="32"/>
      <c r="P62" s="32"/>
    </row>
    <row r="63" spans="1:16" x14ac:dyDescent="0.25">
      <c r="A63" s="71" t="s">
        <v>146</v>
      </c>
      <c r="B63" s="71"/>
      <c r="C63" s="71"/>
      <c r="D63" s="71"/>
      <c r="E63" s="71"/>
      <c r="F63" s="71"/>
      <c r="G63" s="71"/>
      <c r="H63" s="71"/>
      <c r="I63" s="31"/>
      <c r="J63" s="31"/>
      <c r="K63" s="32"/>
      <c r="L63" s="31"/>
      <c r="M63" s="32"/>
      <c r="N63" s="31"/>
      <c r="O63" s="32"/>
      <c r="P63" s="32"/>
    </row>
    <row r="64" spans="1:16" ht="6" customHeight="1" x14ac:dyDescent="0.25">
      <c r="A64" s="33"/>
      <c r="B64" s="33"/>
      <c r="C64" s="33"/>
      <c r="D64" s="33"/>
      <c r="E64" s="34"/>
      <c r="F64" s="31"/>
      <c r="G64" s="31"/>
      <c r="H64" s="31"/>
      <c r="I64" s="31"/>
      <c r="J64" s="31"/>
      <c r="K64" s="32"/>
      <c r="L64" s="31"/>
      <c r="M64" s="32"/>
      <c r="N64" s="31"/>
      <c r="O64" s="32"/>
      <c r="P64" s="32"/>
    </row>
    <row r="65" spans="1:19" x14ac:dyDescent="0.25">
      <c r="A65" s="33" t="s">
        <v>87</v>
      </c>
      <c r="B65" s="33"/>
      <c r="C65" s="33"/>
      <c r="D65" s="33"/>
      <c r="E65" s="34"/>
      <c r="F65" s="31"/>
      <c r="G65" s="31"/>
      <c r="H65" s="31"/>
      <c r="I65" s="31"/>
      <c r="J65" s="31"/>
      <c r="K65" s="32"/>
      <c r="L65" s="31"/>
      <c r="M65" s="32"/>
      <c r="N65" s="31"/>
      <c r="O65" s="32"/>
      <c r="P65" s="32"/>
    </row>
    <row r="66" spans="1:19" x14ac:dyDescent="0.25">
      <c r="A66" s="33" t="s">
        <v>96</v>
      </c>
      <c r="B66" s="33"/>
      <c r="C66" s="33"/>
      <c r="D66" s="33"/>
      <c r="E66" s="64" t="s">
        <v>51</v>
      </c>
      <c r="F66" s="31"/>
      <c r="G66" s="31"/>
      <c r="H66" s="31"/>
      <c r="I66" s="31"/>
      <c r="J66" s="31"/>
      <c r="K66" s="32"/>
      <c r="L66" s="31"/>
      <c r="M66" s="32"/>
      <c r="N66" s="31"/>
      <c r="O66" s="32"/>
      <c r="P66" s="32"/>
      <c r="S66" s="5" t="s">
        <v>25</v>
      </c>
    </row>
    <row r="67" spans="1:19" ht="6" customHeight="1" x14ac:dyDescent="0.25">
      <c r="A67" s="33"/>
      <c r="B67" s="33"/>
      <c r="C67" s="33"/>
      <c r="D67" s="33"/>
      <c r="E67" s="34"/>
      <c r="F67" s="31"/>
      <c r="G67" s="31"/>
      <c r="H67" s="31"/>
      <c r="I67" s="31"/>
      <c r="J67" s="31"/>
      <c r="K67" s="32"/>
      <c r="L67" s="31"/>
      <c r="M67" s="32"/>
      <c r="N67" s="31"/>
      <c r="O67" s="32"/>
      <c r="P67" s="32"/>
    </row>
    <row r="68" spans="1:19" x14ac:dyDescent="0.25">
      <c r="A68" s="33" t="s">
        <v>34</v>
      </c>
      <c r="B68" s="33"/>
      <c r="C68" s="33"/>
      <c r="D68" s="33"/>
      <c r="E68" s="34"/>
      <c r="F68" s="31"/>
      <c r="G68" s="31"/>
      <c r="H68" s="31"/>
      <c r="I68" s="31"/>
      <c r="J68" s="31"/>
      <c r="K68" s="32"/>
      <c r="L68" s="31"/>
      <c r="M68" s="32"/>
      <c r="N68" s="31"/>
      <c r="O68" s="32"/>
      <c r="P68" s="32"/>
    </row>
    <row r="69" spans="1:19" x14ac:dyDescent="0.25">
      <c r="A69" s="33" t="s">
        <v>27</v>
      </c>
      <c r="B69" s="33"/>
      <c r="C69" s="33"/>
      <c r="D69" s="33"/>
      <c r="E69" s="34"/>
      <c r="F69" s="31"/>
      <c r="G69" s="31"/>
      <c r="H69" s="31"/>
      <c r="I69" s="31"/>
      <c r="J69" s="31"/>
      <c r="K69" s="32"/>
      <c r="L69" s="31"/>
      <c r="M69" s="32"/>
      <c r="N69" s="31"/>
      <c r="O69" s="32"/>
      <c r="P69" s="32"/>
    </row>
    <row r="70" spans="1:19" x14ac:dyDescent="0.25">
      <c r="A70" s="35" t="s">
        <v>109</v>
      </c>
      <c r="B70" s="33"/>
      <c r="C70" s="33"/>
      <c r="D70" s="33"/>
      <c r="E70" s="34"/>
      <c r="F70" s="31"/>
      <c r="G70" s="31"/>
      <c r="H70" s="31"/>
      <c r="I70" s="31"/>
      <c r="J70" s="31"/>
      <c r="K70" s="32"/>
      <c r="L70" s="31"/>
      <c r="M70" s="32"/>
      <c r="N70" s="31"/>
      <c r="O70" s="32"/>
      <c r="P70" s="32"/>
    </row>
    <row r="71" spans="1:19" ht="6" customHeight="1" x14ac:dyDescent="0.25">
      <c r="A71" s="35"/>
      <c r="B71" s="33"/>
      <c r="C71" s="33"/>
      <c r="D71" s="33"/>
      <c r="E71" s="34"/>
      <c r="F71" s="31"/>
      <c r="G71" s="31"/>
      <c r="H71" s="31"/>
      <c r="I71" s="31"/>
      <c r="J71" s="31"/>
      <c r="K71" s="32"/>
      <c r="L71" s="31"/>
      <c r="M71" s="32"/>
      <c r="N71" s="31"/>
      <c r="O71" s="32"/>
      <c r="P71" s="32"/>
    </row>
    <row r="72" spans="1:19" x14ac:dyDescent="0.25">
      <c r="A72" s="38" t="s">
        <v>113</v>
      </c>
      <c r="B72" s="33"/>
      <c r="C72" s="33"/>
      <c r="D72" s="33"/>
      <c r="E72" s="34"/>
      <c r="F72" s="31"/>
      <c r="G72" s="31"/>
      <c r="H72" s="31"/>
      <c r="I72" s="31"/>
      <c r="J72" s="31"/>
      <c r="K72" s="32"/>
      <c r="L72" s="31"/>
      <c r="M72" s="32"/>
      <c r="N72" s="31"/>
      <c r="O72" s="32"/>
      <c r="P72" s="32"/>
    </row>
    <row r="73" spans="1:19" x14ac:dyDescent="0.25">
      <c r="A73" s="33" t="s">
        <v>54</v>
      </c>
      <c r="B73" s="33"/>
      <c r="C73" s="33"/>
      <c r="D73" s="33"/>
      <c r="E73" s="34"/>
      <c r="F73" s="31"/>
      <c r="G73" s="31"/>
      <c r="H73" s="31"/>
      <c r="I73" s="31"/>
      <c r="J73" s="31"/>
      <c r="K73" s="32"/>
      <c r="L73" s="31"/>
      <c r="M73" s="32"/>
      <c r="N73" s="31"/>
      <c r="O73" s="32"/>
      <c r="P73" s="32"/>
    </row>
    <row r="74" spans="1:19" x14ac:dyDescent="0.25">
      <c r="A74" s="33" t="s">
        <v>60</v>
      </c>
      <c r="B74" s="33"/>
      <c r="C74" s="33"/>
      <c r="D74" s="33"/>
      <c r="E74" s="34"/>
      <c r="F74" s="31"/>
      <c r="G74" s="31"/>
      <c r="H74" s="31"/>
      <c r="I74" s="31"/>
      <c r="J74" s="31"/>
      <c r="K74" s="32"/>
      <c r="L74" s="31"/>
      <c r="M74" s="32"/>
      <c r="N74" s="31"/>
      <c r="O74" s="32"/>
      <c r="P74" s="32"/>
    </row>
    <row r="75" spans="1:19" x14ac:dyDescent="0.25">
      <c r="A75" s="71" t="s">
        <v>114</v>
      </c>
      <c r="B75" s="71"/>
      <c r="C75" s="71"/>
      <c r="D75" s="71"/>
      <c r="E75" s="71"/>
      <c r="F75" s="71"/>
      <c r="G75" s="31"/>
      <c r="H75" s="31"/>
      <c r="I75" s="31"/>
      <c r="J75" s="31"/>
      <c r="K75" s="32"/>
      <c r="L75" s="31"/>
      <c r="M75" s="32"/>
      <c r="N75" s="31"/>
      <c r="O75" s="32"/>
      <c r="P75" s="32"/>
    </row>
    <row r="76" spans="1:19" x14ac:dyDescent="0.25">
      <c r="A76" s="50" t="s">
        <v>70</v>
      </c>
      <c r="B76" s="33"/>
      <c r="C76" s="33"/>
      <c r="D76" s="33"/>
      <c r="E76" s="34"/>
      <c r="F76" s="31"/>
      <c r="G76" s="31"/>
      <c r="H76" s="31"/>
      <c r="I76" s="31"/>
      <c r="J76" s="31"/>
      <c r="K76" s="32"/>
      <c r="L76" s="31"/>
      <c r="M76" s="32"/>
      <c r="N76" s="31"/>
      <c r="O76" s="32"/>
      <c r="P76" s="32"/>
    </row>
    <row r="77" spans="1:19" x14ac:dyDescent="0.25">
      <c r="A77" s="50" t="s">
        <v>71</v>
      </c>
      <c r="B77" s="33"/>
      <c r="C77" s="33"/>
      <c r="D77" s="33"/>
      <c r="E77" s="34"/>
      <c r="F77" s="31"/>
      <c r="G77" s="31"/>
      <c r="H77" s="31"/>
      <c r="I77" s="31"/>
      <c r="J77" s="31"/>
      <c r="K77" s="32"/>
      <c r="L77" s="31"/>
      <c r="M77" s="32"/>
      <c r="N77" s="31"/>
      <c r="O77" s="32"/>
      <c r="P77" s="32"/>
    </row>
    <row r="78" spans="1:19" x14ac:dyDescent="0.25">
      <c r="A78" s="33" t="s">
        <v>63</v>
      </c>
      <c r="B78" s="33"/>
      <c r="C78" s="33"/>
      <c r="D78" s="33"/>
      <c r="E78" s="34"/>
      <c r="F78" s="31"/>
      <c r="G78" s="31"/>
      <c r="H78" s="31"/>
      <c r="I78" s="31"/>
      <c r="J78" s="31"/>
      <c r="K78" s="32"/>
      <c r="L78" s="31"/>
      <c r="M78" s="32"/>
      <c r="N78" s="31"/>
      <c r="O78" s="32"/>
      <c r="P78" s="32"/>
    </row>
    <row r="79" spans="1:19" x14ac:dyDescent="0.25">
      <c r="A79" s="33" t="s">
        <v>64</v>
      </c>
      <c r="B79" s="33"/>
      <c r="C79" s="33"/>
      <c r="D79" s="33"/>
      <c r="E79" s="34"/>
      <c r="F79" s="31"/>
      <c r="G79" s="31"/>
      <c r="H79" s="31"/>
      <c r="I79" s="31"/>
      <c r="J79" s="31"/>
      <c r="K79" s="32"/>
      <c r="L79" s="31"/>
      <c r="M79" s="32"/>
      <c r="N79" s="31"/>
      <c r="O79" s="32"/>
      <c r="P79" s="32"/>
    </row>
    <row r="80" spans="1:19" x14ac:dyDescent="0.25">
      <c r="A80" s="39" t="s">
        <v>118</v>
      </c>
      <c r="B80" s="33"/>
      <c r="C80" s="33"/>
      <c r="D80" s="33"/>
      <c r="E80" s="34"/>
      <c r="F80" s="31"/>
      <c r="G80" s="31"/>
      <c r="H80" s="31"/>
      <c r="I80" s="31"/>
      <c r="J80" s="31"/>
      <c r="K80" s="32"/>
      <c r="L80" s="31"/>
      <c r="M80" s="32"/>
      <c r="N80" s="31"/>
      <c r="O80" s="32"/>
      <c r="P80" s="32"/>
    </row>
    <row r="82" spans="1:1" x14ac:dyDescent="0.25">
      <c r="A82" s="45"/>
    </row>
  </sheetData>
  <mergeCells count="6">
    <mergeCell ref="A75:F75"/>
    <mergeCell ref="J8:N11"/>
    <mergeCell ref="Q2:Q3"/>
    <mergeCell ref="R2:R3"/>
    <mergeCell ref="P28:Y29"/>
    <mergeCell ref="A63:H63"/>
  </mergeCells>
  <hyperlinks>
    <hyperlink ref="E66" r:id="rId1" xr:uid="{14B155E9-D870-46DD-8945-3F8BA2F4BBF8}"/>
    <hyperlink ref="S40" r:id="rId2" location="/funding_programs_childcare_costs.htm" xr:uid="{76C85B06-5453-4BD3-BE9F-67ACA03DF8D5}"/>
    <hyperlink ref="A75" r:id="rId3" xr:uid="{B3637DF4-091E-4E6A-8C9D-9E1CFF157333}"/>
    <hyperlink ref="A80" r:id="rId4" display="https://www.colorado.edu/ocg/node/516/attachment" xr:uid="{3E607488-0744-4B4F-B6C7-00ACBA201C00}"/>
    <hyperlink ref="A63" r:id="rId5" xr:uid="{005B9987-308F-4C71-B4AF-2D856D215F64}"/>
  </hyperlinks>
  <printOptions gridLines="1" gridLinesSet="0"/>
  <pageMargins left="0.8" right="0.8" top="0.8" bottom="0.8" header="0.5" footer="0.5"/>
  <pageSetup orientation="landscape" horizontalDpi="4294967292" verticalDpi="4294967292" r:id="rId6"/>
</worksheet>
</file>

<file path=docMetadata/LabelInfo.xml><?xml version="1.0" encoding="utf-8"?>
<clbl:labelList xmlns:clbl="http://schemas.microsoft.com/office/2020/mipLabelMetadata">
  <clbl:label id="{3ded8b1b-070d-4629-82e4-c0b019f46057}" enabled="0" method="" siteId="{3ded8b1b-070d-4629-82e4-c0b019f460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NIH F Series Budget Instruction</vt:lpstr>
      <vt:lpstr>NIH F30 &amp; F31 A&amp;S</vt:lpstr>
      <vt:lpstr>NIH F30 &amp; F31 ENG</vt:lpstr>
      <vt:lpstr>NIH F32</vt:lpstr>
      <vt:lpstr>'NIH F30 &amp; F31 A&amp;S'!Print_Area</vt:lpstr>
      <vt:lpstr>'NIH F30 &amp; F31 ENG'!Print_Area</vt:lpstr>
      <vt:lpstr>'NIH F32'!Print_Area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OCG</dc:creator>
  <cp:lastModifiedBy>Melissa Dunivant</cp:lastModifiedBy>
  <cp:lastPrinted>2011-07-20T22:24:31Z</cp:lastPrinted>
  <dcterms:created xsi:type="dcterms:W3CDTF">2002-01-27T18:26:01Z</dcterms:created>
  <dcterms:modified xsi:type="dcterms:W3CDTF">2026-03-31T20:21:43Z</dcterms:modified>
</cp:coreProperties>
</file>