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3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<sst xmlns="http://schemas.openxmlformats.org/spreadsheetml/2006/main" count="20" uniqueCount="12">
  <si>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Delta(ppm)
[100% Ethylene Glycol]</t>
  </si>
  <si>
    <t>Delta(ppm)
[80% Ethylene Glycol
 in d6DMSO]</t>
  </si>
  <si>
    <r>
      <t xml:space="preserve">Temp. (Kelvin)
</t>
    </r>
    <r>
      <rPr>
        <b/>
        <i/>
        <sz val="10"/>
        <rFont val="Arial"/>
        <family val="2"/>
      </rPr>
      <t>[Enter Value]</t>
    </r>
  </si>
  <si>
    <r>
      <t xml:space="preserve">Delta(ppm)
[100% Ethylene Glycol]
</t>
    </r>
    <r>
      <rPr>
        <b/>
        <i/>
        <sz val="10"/>
        <rFont val="Arial"/>
        <family val="2"/>
      </rPr>
      <t>[Enter Value]</t>
    </r>
  </si>
  <si>
    <t>Temp.(Kelvin)</t>
  </si>
  <si>
    <r>
      <t xml:space="preserve">Delta(ppm)
[80% Ethylene Glycol
in d6-DMSO]
</t>
    </r>
    <r>
      <rPr>
        <b/>
        <i/>
        <sz val="10"/>
        <rFont val="Arial"/>
        <family val="2"/>
      </rPr>
      <t>[Enter Value]</t>
    </r>
  </si>
  <si>
    <t>Delta(ppm)
[100% Methanol]</t>
  </si>
  <si>
    <r>
      <t xml:space="preserve">Delta(ppm)
[100% Methanol]
</t>
    </r>
    <r>
      <rPr>
        <b/>
        <i/>
        <sz val="10"/>
        <rFont val="Arial"/>
        <family val="2"/>
      </rPr>
      <t>[Enter Value]</t>
    </r>
  </si>
  <si>
    <t>Delta(ppm)
[4% Methanol]</t>
  </si>
  <si>
    <r>
      <t xml:space="preserve">Delta(ppm)
[ 4% Methanol]
</t>
    </r>
    <r>
      <rPr>
        <b/>
        <i/>
        <sz val="10"/>
        <rFont val="Arial"/>
        <family val="2"/>
      </rPr>
      <t>[Enter Value]</t>
    </r>
  </si>
  <si>
    <t>Delta(ppm)
[100% d4-Methanol]</t>
  </si>
  <si>
    <t>d4-Methanol, Deuterium Observe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</si>
</sst>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4">
    <font>
      <sz val="10"/>
      <name val="Arial"/>
      <family val="0"/>
    </font>
    <font>
      <b/>
      <i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64" fontId="3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9525</xdr:rowOff>
    </xdr:from>
    <xdr:ext cx="3524250" cy="200025"/>
    <xdr:sp>
      <xdr:nvSpPr>
        <xdr:cNvPr id="1" name="TextBox 1"/>
        <xdr:cNvSpPr txBox="1">
          <a:spLocks noChangeArrowheads="1"/>
        </xdr:cNvSpPr>
      </xdr:nvSpPr>
      <xdr:spPr>
        <a:xfrm>
          <a:off x="85725" y="333375"/>
          <a:ext cx="3524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Ethylene Glycol is useful for temperatures from ~300K to 380K</a:t>
          </a:r>
        </a:p>
      </xdr:txBody>
    </xdr:sp>
    <xdr:clientData/>
  </xdr:oneCellAnchor>
  <xdr:twoCellAnchor>
    <xdr:from>
      <xdr:col>0</xdr:col>
      <xdr:colOff>28575</xdr:colOff>
      <xdr:row>0</xdr:row>
      <xdr:rowOff>104775</xdr:rowOff>
    </xdr:from>
    <xdr:to>
      <xdr:col>3</xdr:col>
      <xdr:colOff>123825</xdr:colOff>
      <xdr:row>0</xdr:row>
      <xdr:rowOff>104775</xdr:rowOff>
    </xdr:to>
    <xdr:sp>
      <xdr:nvSpPr>
        <xdr:cNvPr id="2" name="Line 2"/>
        <xdr:cNvSpPr>
          <a:spLocks/>
        </xdr:cNvSpPr>
      </xdr:nvSpPr>
      <xdr:spPr>
        <a:xfrm>
          <a:off x="28575" y="104775"/>
          <a:ext cx="458152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12</xdr:row>
      <xdr:rowOff>123825</xdr:rowOff>
    </xdr:from>
    <xdr:to>
      <xdr:col>3</xdr:col>
      <xdr:colOff>123825</xdr:colOff>
      <xdr:row>12</xdr:row>
      <xdr:rowOff>123825</xdr:rowOff>
    </xdr:to>
    <xdr:sp>
      <xdr:nvSpPr>
        <xdr:cNvPr id="3" name="Line 3"/>
        <xdr:cNvSpPr>
          <a:spLocks/>
        </xdr:cNvSpPr>
      </xdr:nvSpPr>
      <xdr:spPr>
        <a:xfrm>
          <a:off x="28575" y="3419475"/>
          <a:ext cx="4581525" cy="0"/>
        </a:xfrm>
        <a:prstGeom prst="line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123825</xdr:colOff>
      <xdr:row>14</xdr:row>
      <xdr:rowOff>0</xdr:rowOff>
    </xdr:from>
    <xdr:ext cx="3152775" cy="200025"/>
    <xdr:sp>
      <xdr:nvSpPr>
        <xdr:cNvPr id="4" name="TextBox 4"/>
        <xdr:cNvSpPr txBox="1">
          <a:spLocks noChangeArrowheads="1"/>
        </xdr:cNvSpPr>
      </xdr:nvSpPr>
      <xdr:spPr>
        <a:xfrm>
          <a:off x="123825" y="3619500"/>
          <a:ext cx="3152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Methanol is useful for temperatures from ~180K to 300K</a:t>
          </a:r>
        </a:p>
      </xdr:txBody>
    </xdr:sp>
    <xdr:clientData/>
  </xdr:oneCellAnchor>
  <xdr:twoCellAnchor>
    <xdr:from>
      <xdr:col>2</xdr:col>
      <xdr:colOff>123825</xdr:colOff>
      <xdr:row>7</xdr:row>
      <xdr:rowOff>333375</xdr:rowOff>
    </xdr:from>
    <xdr:to>
      <xdr:col>5</xdr:col>
      <xdr:colOff>533400</xdr:colOff>
      <xdr:row>10</xdr:row>
      <xdr:rowOff>438150</xdr:rowOff>
    </xdr:to>
    <xdr:grpSp>
      <xdr:nvGrpSpPr>
        <xdr:cNvPr id="5" name="Group 7"/>
        <xdr:cNvGrpSpPr>
          <a:grpSpLocks/>
        </xdr:cNvGrpSpPr>
      </xdr:nvGrpSpPr>
      <xdr:grpSpPr>
        <a:xfrm>
          <a:off x="3038475" y="1809750"/>
          <a:ext cx="3200400" cy="1095375"/>
          <a:chOff x="321" y="178"/>
          <a:chExt cx="336" cy="107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321" y="178"/>
            <a:ext cx="336" cy="1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" name="Picture 5"/>
          <xdr:cNvPicPr preferRelativeResize="1">
            <a:picLocks noChangeAspect="1"/>
          </xdr:cNvPicPr>
        </xdr:nvPicPr>
        <xdr:blipFill>
          <a:blip r:embed="rId1"/>
          <a:srcRect r="39886"/>
          <a:stretch>
            <a:fillRect/>
          </a:stretch>
        </xdr:blipFill>
        <xdr:spPr>
          <a:xfrm>
            <a:off x="329" y="183"/>
            <a:ext cx="318" cy="9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95250</xdr:colOff>
      <xdr:row>16</xdr:row>
      <xdr:rowOff>257175</xdr:rowOff>
    </xdr:from>
    <xdr:to>
      <xdr:col>6</xdr:col>
      <xdr:colOff>28575</xdr:colOff>
      <xdr:row>20</xdr:row>
      <xdr:rowOff>76200</xdr:rowOff>
    </xdr:to>
    <xdr:grpSp>
      <xdr:nvGrpSpPr>
        <xdr:cNvPr id="8" name="Group 10"/>
        <xdr:cNvGrpSpPr>
          <a:grpSpLocks/>
        </xdr:cNvGrpSpPr>
      </xdr:nvGrpSpPr>
      <xdr:grpSpPr>
        <a:xfrm>
          <a:off x="3009900" y="4200525"/>
          <a:ext cx="3333750" cy="981075"/>
          <a:chOff x="324" y="381"/>
          <a:chExt cx="350" cy="103"/>
        </a:xfrm>
        <a:solidFill>
          <a:srgbClr val="FFFFFF"/>
        </a:solidFill>
      </xdr:grpSpPr>
      <xdr:sp>
        <xdr:nvSpPr>
          <xdr:cNvPr id="9" name="Rectangle 9"/>
          <xdr:cNvSpPr>
            <a:spLocks/>
          </xdr:cNvSpPr>
        </xdr:nvSpPr>
        <xdr:spPr>
          <a:xfrm>
            <a:off x="324" y="381"/>
            <a:ext cx="350" cy="10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0" name="Picture 8"/>
          <xdr:cNvPicPr preferRelativeResize="1">
            <a:picLocks noChangeAspect="1"/>
          </xdr:cNvPicPr>
        </xdr:nvPicPr>
        <xdr:blipFill>
          <a:blip r:embed="rId2"/>
          <a:srcRect r="43923"/>
          <a:stretch>
            <a:fillRect/>
          </a:stretch>
        </xdr:blipFill>
        <xdr:spPr>
          <a:xfrm>
            <a:off x="337" y="388"/>
            <a:ext cx="323" cy="7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85725</xdr:colOff>
      <xdr:row>21</xdr:row>
      <xdr:rowOff>152400</xdr:rowOff>
    </xdr:from>
    <xdr:to>
      <xdr:col>6</xdr:col>
      <xdr:colOff>76200</xdr:colOff>
      <xdr:row>28</xdr:row>
      <xdr:rowOff>123825</xdr:rowOff>
    </xdr:to>
    <xdr:grpSp>
      <xdr:nvGrpSpPr>
        <xdr:cNvPr id="11" name="Group 18"/>
        <xdr:cNvGrpSpPr>
          <a:grpSpLocks/>
        </xdr:cNvGrpSpPr>
      </xdr:nvGrpSpPr>
      <xdr:grpSpPr>
        <a:xfrm>
          <a:off x="3000375" y="5429250"/>
          <a:ext cx="3390900" cy="1628775"/>
          <a:chOff x="315" y="553"/>
          <a:chExt cx="356" cy="171"/>
        </a:xfrm>
        <a:solidFill>
          <a:srgbClr val="FFFFFF"/>
        </a:solidFill>
      </xdr:grpSpPr>
      <xdr:sp>
        <xdr:nvSpPr>
          <xdr:cNvPr id="12" name="Rectangle 14"/>
          <xdr:cNvSpPr>
            <a:spLocks/>
          </xdr:cNvSpPr>
        </xdr:nvSpPr>
        <xdr:spPr>
          <a:xfrm>
            <a:off x="315" y="553"/>
            <a:ext cx="356" cy="17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13" name="Picture 16"/>
          <xdr:cNvPicPr preferRelativeResize="1">
            <a:picLocks noChangeAspect="1"/>
          </xdr:cNvPicPr>
        </xdr:nvPicPr>
        <xdr:blipFill>
          <a:blip r:embed="rId3"/>
          <a:srcRect r="40451"/>
          <a:stretch>
            <a:fillRect/>
          </a:stretch>
        </xdr:blipFill>
        <xdr:spPr>
          <a:xfrm>
            <a:off x="326" y="560"/>
            <a:ext cx="343" cy="15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161925</xdr:colOff>
      <xdr:row>33</xdr:row>
      <xdr:rowOff>0</xdr:rowOff>
    </xdr:from>
    <xdr:to>
      <xdr:col>6</xdr:col>
      <xdr:colOff>95250</xdr:colOff>
      <xdr:row>37</xdr:row>
      <xdr:rowOff>19050</xdr:rowOff>
    </xdr:to>
    <xdr:sp>
      <xdr:nvSpPr>
        <xdr:cNvPr id="14" name="Rectangle 20"/>
        <xdr:cNvSpPr>
          <a:spLocks/>
        </xdr:cNvSpPr>
      </xdr:nvSpPr>
      <xdr:spPr>
        <a:xfrm>
          <a:off x="3076575" y="7915275"/>
          <a:ext cx="33337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Source: Experimental Data: Univ. Nebraska, 2001
100% d4-Methanol, Deuterium Observe</a:t>
          </a:r>
        </a:p>
      </xdr:txBody>
    </xdr:sp>
    <xdr:clientData/>
  </xdr:twoCellAnchor>
  <xdr:twoCellAnchor>
    <xdr:from>
      <xdr:col>2</xdr:col>
      <xdr:colOff>352425</xdr:colOff>
      <xdr:row>35</xdr:row>
      <xdr:rowOff>19050</xdr:rowOff>
    </xdr:from>
    <xdr:to>
      <xdr:col>5</xdr:col>
      <xdr:colOff>295275</xdr:colOff>
      <xdr:row>36</xdr:row>
      <xdr:rowOff>95250</xdr:rowOff>
    </xdr:to>
    <xdr:pic>
      <xdr:nvPicPr>
        <xdr:cNvPr id="15" name="Picture 40"/>
        <xdr:cNvPicPr preferRelativeResize="1">
          <a:picLocks noChangeAspect="1"/>
        </xdr:cNvPicPr>
      </xdr:nvPicPr>
      <xdr:blipFill>
        <a:blip r:embed="rId4"/>
        <a:srcRect l="8204" t="22973" r="10000" b="31756"/>
        <a:stretch>
          <a:fillRect/>
        </a:stretch>
      </xdr:blipFill>
      <xdr:spPr>
        <a:xfrm>
          <a:off x="3267075" y="8267700"/>
          <a:ext cx="27336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C514"/>
  <sheetViews>
    <sheetView tabSelected="1" workbookViewId="0" topLeftCell="A18">
      <selection activeCell="B31" sqref="B31"/>
    </sheetView>
  </sheetViews>
  <sheetFormatPr defaultColWidth="9.140625" defaultRowHeight="12.75"/>
  <cols>
    <col min="1" max="1" width="21.7109375" style="4" customWidth="1"/>
    <col min="2" max="2" width="22.00390625" style="3" customWidth="1"/>
    <col min="3" max="3" width="23.57421875" style="3" customWidth="1"/>
  </cols>
  <sheetData>
    <row r="3" ht="12.75"/>
    <row r="4" ht="12.75"/>
    <row r="5" spans="1:3" ht="39" customHeight="1" thickBot="1">
      <c r="A5" s="1" t="s">
        <v>2</v>
      </c>
      <c r="B5" s="1" t="s">
        <v>0</v>
      </c>
      <c r="C5" s="1" t="s">
        <v>1</v>
      </c>
    </row>
    <row r="6" spans="1:3" ht="13.5" thickBot="1">
      <c r="A6" s="8">
        <v>350</v>
      </c>
      <c r="B6" s="6">
        <f>4.637-(A6*0.009967)</f>
        <v>1.1485499999999993</v>
      </c>
      <c r="C6" s="6">
        <f>4.218-(A6*0.009132)</f>
        <v>1.0218000000000003</v>
      </c>
    </row>
    <row r="7" ht="12.75">
      <c r="A7" s="2"/>
    </row>
    <row r="8" spans="1:2" ht="51.75" thickBot="1">
      <c r="A8" s="1" t="s">
        <v>3</v>
      </c>
      <c r="B8" s="3" t="s">
        <v>4</v>
      </c>
    </row>
    <row r="9" spans="1:2" ht="13.5" thickBot="1">
      <c r="A9" s="10">
        <v>1.44</v>
      </c>
      <c r="B9" s="7">
        <f>(4.637-A9)/0.009967</f>
        <v>320.7585030600983</v>
      </c>
    </row>
    <row r="10" ht="12.75">
      <c r="A10" s="2"/>
    </row>
    <row r="11" spans="1:2" ht="51.75" thickBot="1">
      <c r="A11" s="1" t="s">
        <v>5</v>
      </c>
      <c r="B11" s="3" t="s">
        <v>4</v>
      </c>
    </row>
    <row r="12" spans="1:2" ht="13.5" thickBot="1">
      <c r="A12" s="8">
        <v>0.8848</v>
      </c>
      <c r="B12" s="7">
        <f>(4.218-A12)/0.009132</f>
        <v>365.0021901007446</v>
      </c>
    </row>
    <row r="13" spans="1:2" ht="12.75">
      <c r="A13" s="5"/>
      <c r="B13" s="11"/>
    </row>
    <row r="14" ht="12.75">
      <c r="A14" s="2"/>
    </row>
    <row r="15" ht="12.75">
      <c r="A15" s="2"/>
    </row>
    <row r="16" ht="12.75">
      <c r="A16" s="2"/>
    </row>
    <row r="17" spans="1:3" ht="26.25" thickBot="1">
      <c r="A17" s="1" t="s">
        <v>2</v>
      </c>
      <c r="B17" s="1" t="s">
        <v>6</v>
      </c>
      <c r="C17" s="1"/>
    </row>
    <row r="18" spans="1:2" ht="13.5" thickBot="1">
      <c r="A18" s="9">
        <v>180</v>
      </c>
      <c r="B18" s="6">
        <f>(29.46-SQRT(29.46^2-(4*-23.832*(403-A18))))/(2*-23.832)</f>
        <v>2.5026902672251414</v>
      </c>
    </row>
    <row r="19" ht="12.75">
      <c r="A19" s="2"/>
    </row>
    <row r="20" spans="1:2" ht="39" thickBot="1">
      <c r="A20" s="1" t="s">
        <v>7</v>
      </c>
      <c r="B20" s="3" t="s">
        <v>4</v>
      </c>
    </row>
    <row r="21" spans="1:2" ht="13.5" thickBot="1">
      <c r="A21" s="10">
        <v>1.505</v>
      </c>
      <c r="B21" s="7">
        <f>-23.832*A21^2-29.46*A21+403</f>
        <v>304.6826242</v>
      </c>
    </row>
    <row r="22" ht="12.75">
      <c r="A22" s="2"/>
    </row>
    <row r="23" ht="12.75">
      <c r="A23" s="2"/>
    </row>
    <row r="24" spans="1:2" ht="26.25" thickBot="1">
      <c r="A24" s="1" t="s">
        <v>2</v>
      </c>
      <c r="B24" s="1" t="s">
        <v>8</v>
      </c>
    </row>
    <row r="25" spans="1:2" ht="13.5" thickBot="1">
      <c r="A25" s="9">
        <v>280</v>
      </c>
      <c r="B25" s="6">
        <f>3.86-(0.00782*A25)</f>
        <v>1.6703999999999999</v>
      </c>
    </row>
    <row r="26" ht="12.75">
      <c r="A26" s="2"/>
    </row>
    <row r="27" spans="1:2" ht="39" thickBot="1">
      <c r="A27" s="1" t="s">
        <v>9</v>
      </c>
      <c r="B27" s="3" t="s">
        <v>4</v>
      </c>
    </row>
    <row r="28" spans="1:2" ht="13.5" thickBot="1">
      <c r="A28" s="10">
        <v>2.4524</v>
      </c>
      <c r="B28" s="7">
        <f>(3.86-A28)/0.00782</f>
        <v>179.99999999999997</v>
      </c>
    </row>
    <row r="29" ht="12.75">
      <c r="A29" s="2"/>
    </row>
    <row r="30" ht="12.75">
      <c r="A30" s="2"/>
    </row>
    <row r="31" ht="12.75">
      <c r="A31" s="12" t="s">
        <v>11</v>
      </c>
    </row>
    <row r="32" ht="12.75">
      <c r="A32" s="2"/>
    </row>
    <row r="33" spans="1:3" ht="26.25" thickBot="1">
      <c r="A33" s="1" t="s">
        <v>2</v>
      </c>
      <c r="B33" s="1" t="s">
        <v>10</v>
      </c>
      <c r="C33" s="1"/>
    </row>
    <row r="34" spans="1:2" ht="13.5" thickBot="1">
      <c r="A34" s="9">
        <v>274.6</v>
      </c>
      <c r="B34" s="6">
        <f>(31.1062-SQRT(31.1062^2-(4*-23.1902*(399.081-A34))))/(2*-23.1902)</f>
        <v>1.7413015443478348</v>
      </c>
    </row>
    <row r="35" ht="12.75">
      <c r="A35" s="2"/>
    </row>
    <row r="36" spans="1:2" ht="39" thickBot="1">
      <c r="A36" s="1" t="s">
        <v>7</v>
      </c>
      <c r="B36" s="3" t="s">
        <v>4</v>
      </c>
    </row>
    <row r="37" spans="1:2" ht="13.5" thickBot="1">
      <c r="A37" s="10">
        <v>1.749</v>
      </c>
      <c r="B37" s="7">
        <f>-23.1902*A37^2-31.1062*A37+399.081</f>
        <v>273.73741120980003</v>
      </c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  <row r="269" ht="12.75">
      <c r="A269" s="2"/>
    </row>
    <row r="270" ht="12.75">
      <c r="A270" s="2"/>
    </row>
    <row r="271" ht="12.75">
      <c r="A271" s="2"/>
    </row>
    <row r="272" ht="12.75">
      <c r="A272" s="2"/>
    </row>
    <row r="273" ht="12.75">
      <c r="A273" s="2"/>
    </row>
    <row r="274" ht="12.75">
      <c r="A274" s="2"/>
    </row>
    <row r="275" ht="12.75">
      <c r="A275" s="2"/>
    </row>
    <row r="276" ht="12.75">
      <c r="A276" s="2"/>
    </row>
    <row r="277" ht="12.75">
      <c r="A277" s="2"/>
    </row>
    <row r="278" ht="12.75">
      <c r="A278" s="2"/>
    </row>
    <row r="279" ht="12.75">
      <c r="A279" s="2"/>
    </row>
    <row r="280" ht="12.75">
      <c r="A280" s="2"/>
    </row>
    <row r="281" ht="12.75">
      <c r="A281" s="2"/>
    </row>
    <row r="282" ht="12.75">
      <c r="A282" s="2"/>
    </row>
    <row r="283" ht="12.75">
      <c r="A283" s="2"/>
    </row>
    <row r="284" ht="12.75">
      <c r="A284" s="2"/>
    </row>
    <row r="285" ht="12.75">
      <c r="A285" s="2"/>
    </row>
    <row r="286" ht="12.75">
      <c r="A286" s="2"/>
    </row>
    <row r="287" ht="12.75">
      <c r="A287" s="2"/>
    </row>
    <row r="288" ht="12.75">
      <c r="A288" s="2"/>
    </row>
    <row r="289" ht="12.75">
      <c r="A289" s="2"/>
    </row>
    <row r="290" ht="12.75">
      <c r="A290" s="2"/>
    </row>
    <row r="291" ht="12.75">
      <c r="A291" s="2"/>
    </row>
    <row r="292" ht="12.75">
      <c r="A292" s="2"/>
    </row>
    <row r="293" ht="12.75">
      <c r="A293" s="2"/>
    </row>
    <row r="294" ht="12.75">
      <c r="A294" s="2"/>
    </row>
    <row r="295" ht="12.75">
      <c r="A295" s="2"/>
    </row>
    <row r="296" ht="12.75">
      <c r="A296" s="2"/>
    </row>
    <row r="297" ht="12.75">
      <c r="A297" s="2"/>
    </row>
    <row r="298" ht="12.75">
      <c r="A298" s="2"/>
    </row>
    <row r="299" ht="12.75">
      <c r="A299" s="2"/>
    </row>
    <row r="300" ht="12.75">
      <c r="A300" s="2"/>
    </row>
    <row r="301" ht="12.75">
      <c r="A301" s="2"/>
    </row>
    <row r="302" ht="12.75">
      <c r="A302" s="2"/>
    </row>
    <row r="303" ht="12.75">
      <c r="A303" s="2"/>
    </row>
    <row r="304" ht="12.75">
      <c r="A304" s="2"/>
    </row>
    <row r="305" ht="12.75">
      <c r="A305" s="2"/>
    </row>
    <row r="306" ht="12.75">
      <c r="A306" s="2"/>
    </row>
    <row r="307" ht="12.75">
      <c r="A307" s="2"/>
    </row>
    <row r="308" ht="12.75">
      <c r="A308" s="2"/>
    </row>
    <row r="309" ht="12.75">
      <c r="A309" s="2"/>
    </row>
    <row r="310" ht="12.75">
      <c r="A310" s="2"/>
    </row>
    <row r="311" ht="12.75">
      <c r="A311" s="2"/>
    </row>
    <row r="312" ht="12.75">
      <c r="A312" s="2"/>
    </row>
    <row r="313" ht="12.75">
      <c r="A313" s="2"/>
    </row>
    <row r="314" ht="12.75">
      <c r="A314" s="2"/>
    </row>
    <row r="315" ht="12.75">
      <c r="A315" s="2"/>
    </row>
    <row r="316" ht="12.75">
      <c r="A316" s="2"/>
    </row>
    <row r="317" ht="12.75">
      <c r="A317" s="2"/>
    </row>
    <row r="318" ht="12.75">
      <c r="A318" s="2"/>
    </row>
    <row r="319" ht="12.75">
      <c r="A319" s="2"/>
    </row>
    <row r="320" ht="12.75">
      <c r="A320" s="2"/>
    </row>
    <row r="321" ht="12.75">
      <c r="A321" s="2"/>
    </row>
    <row r="322" ht="12.75">
      <c r="A322" s="2"/>
    </row>
    <row r="323" ht="12.75">
      <c r="A323" s="2"/>
    </row>
    <row r="324" ht="12.75">
      <c r="A324" s="2"/>
    </row>
    <row r="325" ht="12.75">
      <c r="A325" s="2"/>
    </row>
    <row r="326" ht="12.75">
      <c r="A326" s="2"/>
    </row>
    <row r="327" ht="12.75">
      <c r="A327" s="2"/>
    </row>
    <row r="328" ht="12.75">
      <c r="A328" s="2"/>
    </row>
    <row r="329" ht="12.75">
      <c r="A329" s="2"/>
    </row>
    <row r="330" ht="12.75">
      <c r="A330" s="2"/>
    </row>
    <row r="331" ht="12.75">
      <c r="A331" s="2"/>
    </row>
    <row r="332" ht="12.75">
      <c r="A332" s="2"/>
    </row>
    <row r="333" ht="12.75">
      <c r="A333" s="2"/>
    </row>
    <row r="334" ht="12.75">
      <c r="A334" s="2"/>
    </row>
    <row r="335" ht="12.75">
      <c r="A335" s="2"/>
    </row>
    <row r="336" ht="12.75">
      <c r="A336" s="2"/>
    </row>
    <row r="337" ht="12.75">
      <c r="A337" s="2"/>
    </row>
    <row r="338" ht="12.75">
      <c r="A338" s="2"/>
    </row>
    <row r="339" ht="12.75">
      <c r="A339" s="2"/>
    </row>
    <row r="340" ht="12.75">
      <c r="A340" s="2"/>
    </row>
    <row r="341" ht="12.75">
      <c r="A341" s="2"/>
    </row>
    <row r="342" ht="12.75">
      <c r="A342" s="2"/>
    </row>
    <row r="343" ht="12.75">
      <c r="A343" s="2"/>
    </row>
    <row r="344" ht="12.75">
      <c r="A344" s="2"/>
    </row>
    <row r="345" ht="12.75">
      <c r="A345" s="2"/>
    </row>
    <row r="346" ht="12.75">
      <c r="A346" s="2"/>
    </row>
    <row r="347" ht="12.75">
      <c r="A347" s="2"/>
    </row>
    <row r="348" ht="12.75">
      <c r="A348" s="2"/>
    </row>
    <row r="349" ht="12.75">
      <c r="A349" s="2"/>
    </row>
    <row r="350" ht="12.75">
      <c r="A350" s="2"/>
    </row>
    <row r="351" ht="12.75">
      <c r="A351" s="2"/>
    </row>
    <row r="352" ht="12.75">
      <c r="A352" s="2"/>
    </row>
    <row r="353" ht="12.75">
      <c r="A353" s="2"/>
    </row>
    <row r="354" ht="12.75">
      <c r="A354" s="2"/>
    </row>
    <row r="355" ht="12.75">
      <c r="A355" s="2"/>
    </row>
    <row r="356" ht="12.75">
      <c r="A356" s="2"/>
    </row>
    <row r="357" ht="12.75">
      <c r="A357" s="2"/>
    </row>
    <row r="358" ht="12.75">
      <c r="A358" s="2"/>
    </row>
    <row r="359" ht="12.75">
      <c r="A359" s="2"/>
    </row>
    <row r="360" ht="12.75">
      <c r="A360" s="2"/>
    </row>
    <row r="361" ht="12.75">
      <c r="A361" s="2"/>
    </row>
    <row r="362" ht="12.75">
      <c r="A362" s="2"/>
    </row>
    <row r="363" ht="12.75">
      <c r="A363" s="2"/>
    </row>
    <row r="364" ht="12.75">
      <c r="A364" s="2"/>
    </row>
    <row r="365" ht="12.75">
      <c r="A365" s="2"/>
    </row>
    <row r="366" ht="12.75">
      <c r="A366" s="2"/>
    </row>
    <row r="367" ht="12.75">
      <c r="A367" s="2"/>
    </row>
    <row r="368" ht="12.75">
      <c r="A368" s="2"/>
    </row>
    <row r="369" ht="12.75">
      <c r="A369" s="2"/>
    </row>
    <row r="370" ht="12.75">
      <c r="A370" s="2"/>
    </row>
    <row r="371" ht="12.75">
      <c r="A371" s="2"/>
    </row>
    <row r="372" ht="12.75">
      <c r="A372" s="2"/>
    </row>
    <row r="373" ht="12.75">
      <c r="A373" s="2"/>
    </row>
    <row r="374" ht="12.75">
      <c r="A374" s="2"/>
    </row>
    <row r="375" ht="12.75">
      <c r="A375" s="2"/>
    </row>
    <row r="376" ht="12.75">
      <c r="A376" s="2"/>
    </row>
    <row r="377" ht="12.75">
      <c r="A377" s="2"/>
    </row>
    <row r="378" ht="12.75">
      <c r="A378" s="2"/>
    </row>
    <row r="379" ht="12.75">
      <c r="A379" s="2"/>
    </row>
    <row r="380" ht="12.75">
      <c r="A380" s="2"/>
    </row>
    <row r="381" ht="12.75">
      <c r="A381" s="2"/>
    </row>
    <row r="382" ht="12.75">
      <c r="A382" s="2"/>
    </row>
    <row r="383" ht="12.75">
      <c r="A383" s="2"/>
    </row>
    <row r="384" ht="12.75">
      <c r="A384" s="2"/>
    </row>
    <row r="385" ht="12.75">
      <c r="A385" s="2"/>
    </row>
    <row r="386" ht="12.75">
      <c r="A386" s="2"/>
    </row>
    <row r="387" ht="12.75">
      <c r="A387" s="2"/>
    </row>
    <row r="388" ht="12.75">
      <c r="A388" s="2"/>
    </row>
    <row r="389" ht="12.75">
      <c r="A389" s="2"/>
    </row>
    <row r="390" ht="12.75">
      <c r="A390" s="2"/>
    </row>
    <row r="391" ht="12.75">
      <c r="A391" s="2"/>
    </row>
    <row r="392" ht="12.75">
      <c r="A392" s="2"/>
    </row>
    <row r="393" ht="12.75">
      <c r="A393" s="2"/>
    </row>
    <row r="394" ht="12.75">
      <c r="A394" s="2"/>
    </row>
    <row r="395" ht="12.75">
      <c r="A395" s="2"/>
    </row>
    <row r="396" ht="12.75">
      <c r="A396" s="2"/>
    </row>
    <row r="397" ht="12.75">
      <c r="A397" s="2"/>
    </row>
    <row r="398" ht="12.75">
      <c r="A398" s="2"/>
    </row>
    <row r="399" ht="12.75">
      <c r="A399" s="2"/>
    </row>
    <row r="400" ht="12.75">
      <c r="A400" s="2"/>
    </row>
    <row r="401" ht="12.75">
      <c r="A401" s="2"/>
    </row>
    <row r="402" ht="12.75">
      <c r="A402" s="2"/>
    </row>
    <row r="403" ht="12.75">
      <c r="A403" s="2"/>
    </row>
    <row r="404" ht="12.75">
      <c r="A404" s="2"/>
    </row>
    <row r="405" ht="12.75">
      <c r="A405" s="2"/>
    </row>
    <row r="406" ht="12.75">
      <c r="A406" s="2"/>
    </row>
    <row r="407" ht="12.75">
      <c r="A407" s="2"/>
    </row>
    <row r="408" ht="12.75">
      <c r="A408" s="2"/>
    </row>
    <row r="409" ht="12.75">
      <c r="A409" s="2"/>
    </row>
    <row r="410" ht="12.75">
      <c r="A410" s="2"/>
    </row>
    <row r="411" ht="12.75">
      <c r="A411" s="2"/>
    </row>
    <row r="412" ht="12.75">
      <c r="A412" s="2"/>
    </row>
    <row r="413" ht="12.75">
      <c r="A413" s="2"/>
    </row>
    <row r="414" ht="12.75">
      <c r="A414" s="2"/>
    </row>
    <row r="415" ht="12.75">
      <c r="A415" s="2"/>
    </row>
    <row r="416" ht="12.75">
      <c r="A416" s="2"/>
    </row>
    <row r="417" ht="12.75">
      <c r="A417" s="2"/>
    </row>
    <row r="418" ht="12.75">
      <c r="A418" s="2"/>
    </row>
    <row r="419" ht="12.75">
      <c r="A419" s="2"/>
    </row>
    <row r="420" ht="12.75">
      <c r="A420" s="2"/>
    </row>
    <row r="421" ht="12.75">
      <c r="A421" s="2"/>
    </row>
    <row r="422" ht="12.75">
      <c r="A422" s="2"/>
    </row>
    <row r="423" ht="12.75">
      <c r="A423" s="2"/>
    </row>
    <row r="424" ht="12.75">
      <c r="A424" s="2"/>
    </row>
    <row r="425" ht="12.75">
      <c r="A425" s="2"/>
    </row>
    <row r="426" ht="12.75">
      <c r="A426" s="2"/>
    </row>
    <row r="427" ht="12.75">
      <c r="A427" s="2"/>
    </row>
    <row r="428" ht="12.75">
      <c r="A428" s="2"/>
    </row>
    <row r="429" ht="12.75">
      <c r="A429" s="2"/>
    </row>
    <row r="430" ht="12.75">
      <c r="A430" s="2"/>
    </row>
    <row r="431" ht="12.75">
      <c r="A431" s="2"/>
    </row>
    <row r="432" ht="12.75">
      <c r="A432" s="2"/>
    </row>
    <row r="433" ht="12.75">
      <c r="A433" s="2"/>
    </row>
    <row r="434" ht="12.75">
      <c r="A434" s="2"/>
    </row>
    <row r="435" ht="12.75">
      <c r="A435" s="2"/>
    </row>
    <row r="436" ht="12.75">
      <c r="A436" s="2"/>
    </row>
    <row r="437" ht="12.75">
      <c r="A437" s="2"/>
    </row>
    <row r="438" ht="12.75">
      <c r="A438" s="2"/>
    </row>
    <row r="439" ht="12.75">
      <c r="A439" s="2"/>
    </row>
    <row r="440" ht="12.75">
      <c r="A440" s="2"/>
    </row>
    <row r="441" ht="12.75">
      <c r="A441" s="2"/>
    </row>
    <row r="442" ht="12.75">
      <c r="A442" s="2"/>
    </row>
    <row r="443" ht="12.75">
      <c r="A443" s="2"/>
    </row>
    <row r="444" ht="12.75">
      <c r="A444" s="2"/>
    </row>
    <row r="445" ht="12.75">
      <c r="A445" s="2"/>
    </row>
    <row r="446" ht="12.75">
      <c r="A446" s="2"/>
    </row>
    <row r="447" ht="12.75">
      <c r="A447" s="2"/>
    </row>
    <row r="448" ht="12.75">
      <c r="A448" s="2"/>
    </row>
    <row r="449" ht="12.75">
      <c r="A449" s="2"/>
    </row>
    <row r="450" ht="12.75">
      <c r="A450" s="2"/>
    </row>
    <row r="451" ht="12.75">
      <c r="A451" s="2"/>
    </row>
    <row r="452" ht="12.75">
      <c r="A452" s="2"/>
    </row>
    <row r="453" ht="12.75">
      <c r="A453" s="2"/>
    </row>
    <row r="454" ht="12.75">
      <c r="A454" s="2"/>
    </row>
    <row r="455" ht="12.75">
      <c r="A455" s="2"/>
    </row>
    <row r="456" ht="12.75">
      <c r="A456" s="2"/>
    </row>
    <row r="457" ht="12.75">
      <c r="A457" s="2"/>
    </row>
    <row r="458" ht="12.75">
      <c r="A458" s="2"/>
    </row>
    <row r="459" ht="12.75">
      <c r="A459" s="2"/>
    </row>
    <row r="460" ht="12.75">
      <c r="A460" s="2"/>
    </row>
    <row r="461" ht="12.75">
      <c r="A461" s="2"/>
    </row>
    <row r="462" ht="12.75">
      <c r="A462" s="2"/>
    </row>
    <row r="463" ht="12.75">
      <c r="A463" s="2"/>
    </row>
    <row r="464" ht="12.75">
      <c r="A464" s="2"/>
    </row>
    <row r="465" ht="12.75">
      <c r="A465" s="2"/>
    </row>
    <row r="466" ht="12.75">
      <c r="A466" s="2"/>
    </row>
    <row r="467" ht="12.75">
      <c r="A467" s="2"/>
    </row>
    <row r="468" ht="12.75">
      <c r="A468" s="2"/>
    </row>
    <row r="469" ht="12.75">
      <c r="A469" s="2"/>
    </row>
    <row r="470" ht="12.75">
      <c r="A470" s="2"/>
    </row>
    <row r="471" ht="12.75">
      <c r="A471" s="2"/>
    </row>
    <row r="472" ht="12.75">
      <c r="A472" s="2"/>
    </row>
    <row r="473" ht="12.75">
      <c r="A473" s="2"/>
    </row>
    <row r="474" ht="12.75">
      <c r="A474" s="2"/>
    </row>
    <row r="475" ht="12.75">
      <c r="A475" s="2"/>
    </row>
    <row r="476" ht="12.75">
      <c r="A476" s="2"/>
    </row>
    <row r="477" ht="12.75">
      <c r="A477" s="2"/>
    </row>
    <row r="478" ht="12.75">
      <c r="A478" s="2"/>
    </row>
    <row r="479" ht="12.75">
      <c r="A479" s="2"/>
    </row>
    <row r="480" ht="12.75">
      <c r="A480" s="2"/>
    </row>
    <row r="481" ht="12.75">
      <c r="A481" s="2"/>
    </row>
    <row r="482" ht="12.75">
      <c r="A482" s="2"/>
    </row>
    <row r="483" ht="12.75">
      <c r="A483" s="2"/>
    </row>
    <row r="484" ht="12.75">
      <c r="A484" s="2"/>
    </row>
    <row r="485" ht="12.75">
      <c r="A485" s="2"/>
    </row>
    <row r="486" ht="12.75">
      <c r="A486" s="2"/>
    </row>
    <row r="487" ht="12.75">
      <c r="A487" s="2"/>
    </row>
    <row r="488" ht="12.75">
      <c r="A488" s="2"/>
    </row>
    <row r="489" ht="12.75">
      <c r="A489" s="2"/>
    </row>
    <row r="490" ht="12.75">
      <c r="A490" s="2"/>
    </row>
    <row r="491" ht="12.75">
      <c r="A491" s="2"/>
    </row>
    <row r="492" ht="12.75">
      <c r="A492" s="2"/>
    </row>
    <row r="493" ht="12.75">
      <c r="A493" s="2"/>
    </row>
    <row r="494" ht="12.75">
      <c r="A494" s="2"/>
    </row>
    <row r="495" ht="12.75">
      <c r="A495" s="2"/>
    </row>
    <row r="496" ht="12.75">
      <c r="A496" s="2"/>
    </row>
    <row r="497" ht="12.75">
      <c r="A497" s="2"/>
    </row>
    <row r="498" ht="12.75">
      <c r="A498" s="2"/>
    </row>
    <row r="499" ht="12.75">
      <c r="A499" s="2"/>
    </row>
    <row r="500" ht="12.75">
      <c r="A500" s="2"/>
    </row>
    <row r="501" ht="12.75">
      <c r="A501" s="2"/>
    </row>
    <row r="502" ht="12.75">
      <c r="A502" s="2"/>
    </row>
    <row r="503" ht="12.75">
      <c r="A503" s="2"/>
    </row>
    <row r="504" ht="12.75">
      <c r="A504" s="2"/>
    </row>
    <row r="505" ht="12.75">
      <c r="A505" s="2"/>
    </row>
    <row r="506" ht="12.75">
      <c r="A506" s="2"/>
    </row>
    <row r="507" ht="12.75">
      <c r="A507" s="2"/>
    </row>
    <row r="508" ht="12.75">
      <c r="A508" s="2"/>
    </row>
    <row r="509" ht="12.75">
      <c r="A509" s="2"/>
    </row>
    <row r="510" ht="12.75">
      <c r="A510" s="2"/>
    </row>
    <row r="511" ht="12.75">
      <c r="A511" s="2"/>
    </row>
    <row r="512" ht="12.75">
      <c r="A512" s="2"/>
    </row>
    <row r="513" ht="12.75">
      <c r="A513" s="2"/>
    </row>
    <row r="514" ht="12.75">
      <c r="A514" s="2"/>
    </row>
  </sheetData>
  <printOptions/>
  <pageMargins left="0.75" right="0.75" top="1" bottom="1" header="0.5" footer="0.5"/>
  <pageSetup fitToHeight="1" fitToWidth="1" horizontalDpi="300" verticalDpi="3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Sony Customer</dc:creator>
  <cp:keywords/>
  <dc:description/>
  <cp:lastModifiedBy>Richard Shoemaker</cp:lastModifiedBy>
  <cp:lastPrinted>2001-04-18T23:09:47Z</cp:lastPrinted>
  <dcterms:created xsi:type="dcterms:W3CDTF">2000-11-03T17:14:37Z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