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SC\!Day to Day Files 2021\Current Spreadsheets\"/>
    </mc:Choice>
  </mc:AlternateContent>
  <xr:revisionPtr revIDLastSave="0" documentId="13_ncr:1_{60E17BBB-22A9-4E3A-8F09-8FC7A5BD50E1}" xr6:coauthVersionLast="47" xr6:coauthVersionMax="47" xr10:uidLastSave="{00000000-0000-0000-0000-000000000000}"/>
  <bookViews>
    <workbookView xWindow="-120" yWindow="-120" windowWidth="29040" windowHeight="15990" activeTab="1" xr2:uid="{D27B472C-AE26-46F5-932D-151452F9EC0F}"/>
  </bookViews>
  <sheets>
    <sheet name="Special Notes" sheetId="5" r:id="rId1"/>
    <sheet name="MM.DD.YY" sheetId="1" r:id="rId2"/>
    <sheet name="Employee Info Paste" sheetId="3" state="hidden" r:id="rId3"/>
    <sheet name="Pay Period Past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" l="1"/>
  <c r="D26" i="2"/>
  <c r="F26" i="2"/>
  <c r="H26" i="2"/>
  <c r="K26" i="2"/>
  <c r="M26" i="2"/>
  <c r="P26" i="2"/>
  <c r="B27" i="2"/>
  <c r="R27" i="2" s="1"/>
  <c r="D27" i="2"/>
  <c r="F27" i="2"/>
  <c r="H27" i="2"/>
  <c r="K27" i="2"/>
  <c r="M27" i="2"/>
  <c r="P27" i="2"/>
  <c r="B28" i="2"/>
  <c r="D28" i="2"/>
  <c r="F28" i="2"/>
  <c r="H28" i="2"/>
  <c r="K28" i="2"/>
  <c r="M28" i="2"/>
  <c r="P28" i="2"/>
  <c r="B29" i="2"/>
  <c r="D29" i="2"/>
  <c r="F29" i="2"/>
  <c r="S29" i="2" s="1"/>
  <c r="H29" i="2"/>
  <c r="K29" i="2"/>
  <c r="M29" i="2"/>
  <c r="P29" i="2"/>
  <c r="B30" i="2"/>
  <c r="D30" i="2"/>
  <c r="F30" i="2"/>
  <c r="H30" i="2"/>
  <c r="S30" i="2" s="1"/>
  <c r="K30" i="2"/>
  <c r="M30" i="2"/>
  <c r="P30" i="2"/>
  <c r="B31" i="2"/>
  <c r="D31" i="2"/>
  <c r="F31" i="2"/>
  <c r="H31" i="2"/>
  <c r="K31" i="2"/>
  <c r="T31" i="2" s="1"/>
  <c r="M31" i="2"/>
  <c r="P31" i="2"/>
  <c r="B32" i="2"/>
  <c r="D32" i="2"/>
  <c r="F32" i="2"/>
  <c r="H32" i="2"/>
  <c r="K32" i="2"/>
  <c r="M32" i="2"/>
  <c r="T32" i="2" s="1"/>
  <c r="P32" i="2"/>
  <c r="B33" i="2"/>
  <c r="D33" i="2"/>
  <c r="F33" i="2"/>
  <c r="H33" i="2"/>
  <c r="K33" i="2"/>
  <c r="M33" i="2"/>
  <c r="P33" i="2"/>
  <c r="U33" i="2" s="1"/>
  <c r="B34" i="2"/>
  <c r="D34" i="2"/>
  <c r="F34" i="2"/>
  <c r="H34" i="2"/>
  <c r="K34" i="2"/>
  <c r="M34" i="2"/>
  <c r="P34" i="2"/>
  <c r="B35" i="2"/>
  <c r="R35" i="2" s="1"/>
  <c r="D35" i="2"/>
  <c r="F35" i="2"/>
  <c r="H35" i="2"/>
  <c r="K35" i="2"/>
  <c r="M35" i="2"/>
  <c r="P35" i="2"/>
  <c r="B36" i="2"/>
  <c r="D36" i="2"/>
  <c r="F36" i="2"/>
  <c r="H36" i="2"/>
  <c r="K36" i="2"/>
  <c r="M36" i="2"/>
  <c r="P36" i="2"/>
  <c r="B37" i="2"/>
  <c r="D37" i="2"/>
  <c r="F37" i="2"/>
  <c r="S37" i="2" s="1"/>
  <c r="H37" i="2"/>
  <c r="K37" i="2"/>
  <c r="M37" i="2"/>
  <c r="P37" i="2"/>
  <c r="B38" i="2"/>
  <c r="D38" i="2"/>
  <c r="F38" i="2"/>
  <c r="H38" i="2"/>
  <c r="S38" i="2" s="1"/>
  <c r="K38" i="2"/>
  <c r="M38" i="2"/>
  <c r="P38" i="2"/>
  <c r="B39" i="2"/>
  <c r="D39" i="2"/>
  <c r="F39" i="2"/>
  <c r="H39" i="2"/>
  <c r="K39" i="2"/>
  <c r="T39" i="2" s="1"/>
  <c r="M39" i="2"/>
  <c r="P39" i="2"/>
  <c r="B40" i="2"/>
  <c r="D40" i="2"/>
  <c r="F40" i="2"/>
  <c r="H40" i="2"/>
  <c r="K40" i="2"/>
  <c r="M40" i="2"/>
  <c r="T40" i="2" s="1"/>
  <c r="P40" i="2"/>
  <c r="B41" i="2"/>
  <c r="D41" i="2"/>
  <c r="F41" i="2"/>
  <c r="H41" i="2"/>
  <c r="K41" i="2"/>
  <c r="M41" i="2"/>
  <c r="P41" i="2"/>
  <c r="U41" i="2" s="1"/>
  <c r="B42" i="2"/>
  <c r="D42" i="2"/>
  <c r="F42" i="2"/>
  <c r="H42" i="2"/>
  <c r="K42" i="2"/>
  <c r="M42" i="2"/>
  <c r="P42" i="2"/>
  <c r="B43" i="2"/>
  <c r="R43" i="2" s="1"/>
  <c r="D43" i="2"/>
  <c r="F43" i="2"/>
  <c r="H43" i="2"/>
  <c r="K43" i="2"/>
  <c r="M43" i="2"/>
  <c r="P43" i="2"/>
  <c r="B44" i="2"/>
  <c r="D44" i="2"/>
  <c r="F44" i="2"/>
  <c r="H44" i="2"/>
  <c r="K44" i="2"/>
  <c r="M44" i="2"/>
  <c r="P44" i="2"/>
  <c r="B45" i="2"/>
  <c r="D45" i="2"/>
  <c r="F45" i="2"/>
  <c r="S45" i="2" s="1"/>
  <c r="H45" i="2"/>
  <c r="K45" i="2"/>
  <c r="M45" i="2"/>
  <c r="P45" i="2"/>
  <c r="B46" i="2"/>
  <c r="D46" i="2"/>
  <c r="F46" i="2"/>
  <c r="H46" i="2"/>
  <c r="S46" i="2" s="1"/>
  <c r="K46" i="2"/>
  <c r="M46" i="2"/>
  <c r="P46" i="2"/>
  <c r="B47" i="2"/>
  <c r="D47" i="2"/>
  <c r="F47" i="2"/>
  <c r="H47" i="2"/>
  <c r="K47" i="2"/>
  <c r="T47" i="2" s="1"/>
  <c r="M47" i="2"/>
  <c r="P47" i="2"/>
  <c r="B48" i="2"/>
  <c r="D48" i="2"/>
  <c r="F48" i="2"/>
  <c r="H48" i="2"/>
  <c r="K48" i="2"/>
  <c r="M48" i="2"/>
  <c r="T48" i="2" s="1"/>
  <c r="P48" i="2"/>
  <c r="B49" i="2"/>
  <c r="D49" i="2"/>
  <c r="F49" i="2"/>
  <c r="H49" i="2"/>
  <c r="K49" i="2"/>
  <c r="M49" i="2"/>
  <c r="P49" i="2"/>
  <c r="U49" i="2" s="1"/>
  <c r="B50" i="2"/>
  <c r="D50" i="2"/>
  <c r="F50" i="2"/>
  <c r="H50" i="2"/>
  <c r="K50" i="2"/>
  <c r="M50" i="2"/>
  <c r="P50" i="2"/>
  <c r="B51" i="2"/>
  <c r="R51" i="2" s="1"/>
  <c r="D51" i="2"/>
  <c r="F51" i="2"/>
  <c r="H51" i="2"/>
  <c r="K51" i="2"/>
  <c r="M51" i="2"/>
  <c r="P51" i="2"/>
  <c r="B52" i="2"/>
  <c r="D52" i="2"/>
  <c r="F52" i="2"/>
  <c r="H52" i="2"/>
  <c r="K52" i="2"/>
  <c r="M52" i="2"/>
  <c r="P52" i="2"/>
  <c r="B53" i="2"/>
  <c r="D53" i="2"/>
  <c r="F53" i="2"/>
  <c r="S53" i="2" s="1"/>
  <c r="H53" i="2"/>
  <c r="K53" i="2"/>
  <c r="M53" i="2"/>
  <c r="P53" i="2"/>
  <c r="B54" i="2"/>
  <c r="D54" i="2"/>
  <c r="F54" i="2"/>
  <c r="H54" i="2"/>
  <c r="S54" i="2" s="1"/>
  <c r="K54" i="2"/>
  <c r="M54" i="2"/>
  <c r="P54" i="2"/>
  <c r="B55" i="2"/>
  <c r="D55" i="2"/>
  <c r="F55" i="2"/>
  <c r="H55" i="2"/>
  <c r="K55" i="2"/>
  <c r="T55" i="2" s="1"/>
  <c r="M55" i="2"/>
  <c r="P55" i="2"/>
  <c r="B56" i="2"/>
  <c r="D56" i="2"/>
  <c r="F56" i="2"/>
  <c r="H56" i="2"/>
  <c r="K56" i="2"/>
  <c r="M56" i="2"/>
  <c r="T56" i="2" s="1"/>
  <c r="P56" i="2"/>
  <c r="B57" i="2"/>
  <c r="D57" i="2"/>
  <c r="F57" i="2"/>
  <c r="H57" i="2"/>
  <c r="K57" i="2"/>
  <c r="M57" i="2"/>
  <c r="P57" i="2"/>
  <c r="U57" i="2" s="1"/>
  <c r="B58" i="2"/>
  <c r="D58" i="2"/>
  <c r="F58" i="2"/>
  <c r="H58" i="2"/>
  <c r="K58" i="2"/>
  <c r="M58" i="2"/>
  <c r="P58" i="2"/>
  <c r="B59" i="2"/>
  <c r="R59" i="2" s="1"/>
  <c r="D59" i="2"/>
  <c r="F59" i="2"/>
  <c r="H59" i="2"/>
  <c r="K59" i="2"/>
  <c r="M59" i="2"/>
  <c r="P59" i="2"/>
  <c r="B60" i="2"/>
  <c r="D60" i="2"/>
  <c r="F60" i="2"/>
  <c r="H60" i="2"/>
  <c r="K60" i="2"/>
  <c r="M60" i="2"/>
  <c r="P60" i="2"/>
  <c r="B61" i="2"/>
  <c r="D61" i="2"/>
  <c r="F61" i="2"/>
  <c r="S61" i="2" s="1"/>
  <c r="H61" i="2"/>
  <c r="K61" i="2"/>
  <c r="M61" i="2"/>
  <c r="P61" i="2"/>
  <c r="B62" i="2"/>
  <c r="D62" i="2"/>
  <c r="F62" i="2"/>
  <c r="H62" i="2"/>
  <c r="S62" i="2" s="1"/>
  <c r="K62" i="2"/>
  <c r="M62" i="2"/>
  <c r="P62" i="2"/>
  <c r="B63" i="2"/>
  <c r="D63" i="2"/>
  <c r="F63" i="2"/>
  <c r="H63" i="2"/>
  <c r="K63" i="2"/>
  <c r="T63" i="2" s="1"/>
  <c r="M63" i="2"/>
  <c r="P63" i="2"/>
  <c r="B64" i="2"/>
  <c r="D64" i="2"/>
  <c r="F64" i="2"/>
  <c r="H64" i="2"/>
  <c r="K64" i="2"/>
  <c r="M64" i="2"/>
  <c r="T64" i="2" s="1"/>
  <c r="P64" i="2"/>
  <c r="B65" i="2"/>
  <c r="D65" i="2"/>
  <c r="F65" i="2"/>
  <c r="H65" i="2"/>
  <c r="K65" i="2"/>
  <c r="M65" i="2"/>
  <c r="P65" i="2"/>
  <c r="U65" i="2" s="1"/>
  <c r="B66" i="2"/>
  <c r="D66" i="2"/>
  <c r="F66" i="2"/>
  <c r="H66" i="2"/>
  <c r="K66" i="2"/>
  <c r="M66" i="2"/>
  <c r="P66" i="2"/>
  <c r="B67" i="2"/>
  <c r="R67" i="2" s="1"/>
  <c r="D67" i="2"/>
  <c r="F67" i="2"/>
  <c r="H67" i="2"/>
  <c r="K67" i="2"/>
  <c r="M67" i="2"/>
  <c r="P67" i="2"/>
  <c r="B68" i="2"/>
  <c r="D68" i="2"/>
  <c r="F68" i="2"/>
  <c r="H68" i="2"/>
  <c r="K68" i="2"/>
  <c r="M68" i="2"/>
  <c r="P68" i="2"/>
  <c r="B69" i="2"/>
  <c r="D69" i="2"/>
  <c r="F69" i="2"/>
  <c r="S69" i="2" s="1"/>
  <c r="H69" i="2"/>
  <c r="K69" i="2"/>
  <c r="M69" i="2"/>
  <c r="P69" i="2"/>
  <c r="B70" i="2"/>
  <c r="D70" i="2"/>
  <c r="F70" i="2"/>
  <c r="H70" i="2"/>
  <c r="S70" i="2" s="1"/>
  <c r="K70" i="2"/>
  <c r="M70" i="2"/>
  <c r="P70" i="2"/>
  <c r="B71" i="2"/>
  <c r="D71" i="2"/>
  <c r="F71" i="2"/>
  <c r="H71" i="2"/>
  <c r="K71" i="2"/>
  <c r="T71" i="2" s="1"/>
  <c r="M71" i="2"/>
  <c r="P71" i="2"/>
  <c r="B72" i="2"/>
  <c r="D72" i="2"/>
  <c r="F72" i="2"/>
  <c r="H72" i="2"/>
  <c r="K72" i="2"/>
  <c r="M72" i="2"/>
  <c r="T72" i="2" s="1"/>
  <c r="P72" i="2"/>
  <c r="B73" i="2"/>
  <c r="D73" i="2"/>
  <c r="F73" i="2"/>
  <c r="H73" i="2"/>
  <c r="K73" i="2"/>
  <c r="M73" i="2"/>
  <c r="P73" i="2"/>
  <c r="U73" i="2" s="1"/>
  <c r="B74" i="2"/>
  <c r="D74" i="2"/>
  <c r="F74" i="2"/>
  <c r="H74" i="2"/>
  <c r="K74" i="2"/>
  <c r="M74" i="2"/>
  <c r="P74" i="2"/>
  <c r="B75" i="2"/>
  <c r="R75" i="2" s="1"/>
  <c r="D75" i="2"/>
  <c r="F75" i="2"/>
  <c r="H75" i="2"/>
  <c r="K75" i="2"/>
  <c r="M75" i="2"/>
  <c r="P75" i="2"/>
  <c r="B76" i="2"/>
  <c r="D76" i="2"/>
  <c r="F76" i="2"/>
  <c r="H76" i="2"/>
  <c r="K76" i="2"/>
  <c r="M76" i="2"/>
  <c r="P76" i="2"/>
  <c r="B77" i="2"/>
  <c r="D77" i="2"/>
  <c r="F77" i="2"/>
  <c r="S77" i="2" s="1"/>
  <c r="H77" i="2"/>
  <c r="K77" i="2"/>
  <c r="M77" i="2"/>
  <c r="P77" i="2"/>
  <c r="B78" i="2"/>
  <c r="D78" i="2"/>
  <c r="F78" i="2"/>
  <c r="H78" i="2"/>
  <c r="S78" i="2" s="1"/>
  <c r="K78" i="2"/>
  <c r="M78" i="2"/>
  <c r="P78" i="2"/>
  <c r="B79" i="2"/>
  <c r="D79" i="2"/>
  <c r="F79" i="2"/>
  <c r="H79" i="2"/>
  <c r="K79" i="2"/>
  <c r="T79" i="2" s="1"/>
  <c r="M79" i="2"/>
  <c r="P79" i="2"/>
  <c r="B80" i="2"/>
  <c r="D80" i="2"/>
  <c r="F80" i="2"/>
  <c r="H80" i="2"/>
  <c r="K80" i="2"/>
  <c r="M80" i="2"/>
  <c r="T80" i="2" s="1"/>
  <c r="P80" i="2"/>
  <c r="B81" i="2"/>
  <c r="D81" i="2"/>
  <c r="F81" i="2"/>
  <c r="H81" i="2"/>
  <c r="K81" i="2"/>
  <c r="M81" i="2"/>
  <c r="P81" i="2"/>
  <c r="U81" i="2" s="1"/>
  <c r="B82" i="2"/>
  <c r="D82" i="2"/>
  <c r="F82" i="2"/>
  <c r="H82" i="2"/>
  <c r="K82" i="2"/>
  <c r="M82" i="2"/>
  <c r="P82" i="2"/>
  <c r="B83" i="2"/>
  <c r="R83" i="2" s="1"/>
  <c r="D83" i="2"/>
  <c r="F83" i="2"/>
  <c r="H83" i="2"/>
  <c r="K83" i="2"/>
  <c r="M83" i="2"/>
  <c r="P83" i="2"/>
  <c r="B84" i="2"/>
  <c r="D84" i="2"/>
  <c r="F84" i="2"/>
  <c r="H84" i="2"/>
  <c r="K84" i="2"/>
  <c r="M84" i="2"/>
  <c r="P84" i="2"/>
  <c r="B85" i="2"/>
  <c r="D85" i="2"/>
  <c r="F85" i="2"/>
  <c r="S85" i="2" s="1"/>
  <c r="H85" i="2"/>
  <c r="K85" i="2"/>
  <c r="M85" i="2"/>
  <c r="P85" i="2"/>
  <c r="B86" i="2"/>
  <c r="D86" i="2"/>
  <c r="F86" i="2"/>
  <c r="H86" i="2"/>
  <c r="S86" i="2" s="1"/>
  <c r="K86" i="2"/>
  <c r="M86" i="2"/>
  <c r="P86" i="2"/>
  <c r="B87" i="2"/>
  <c r="D87" i="2"/>
  <c r="F87" i="2"/>
  <c r="H87" i="2"/>
  <c r="K87" i="2"/>
  <c r="T87" i="2" s="1"/>
  <c r="M87" i="2"/>
  <c r="P87" i="2"/>
  <c r="B88" i="2"/>
  <c r="D88" i="2"/>
  <c r="F88" i="2"/>
  <c r="H88" i="2"/>
  <c r="K88" i="2"/>
  <c r="M88" i="2"/>
  <c r="T88" i="2" s="1"/>
  <c r="P88" i="2"/>
  <c r="B89" i="2"/>
  <c r="D89" i="2"/>
  <c r="F89" i="2"/>
  <c r="H89" i="2"/>
  <c r="K89" i="2"/>
  <c r="M89" i="2"/>
  <c r="P89" i="2"/>
  <c r="U89" i="2" s="1"/>
  <c r="B90" i="2"/>
  <c r="D90" i="2"/>
  <c r="F90" i="2"/>
  <c r="H90" i="2"/>
  <c r="K90" i="2"/>
  <c r="M90" i="2"/>
  <c r="P90" i="2"/>
  <c r="B91" i="2"/>
  <c r="R91" i="2" s="1"/>
  <c r="D91" i="2"/>
  <c r="F91" i="2"/>
  <c r="H91" i="2"/>
  <c r="K91" i="2"/>
  <c r="M91" i="2"/>
  <c r="P91" i="2"/>
  <c r="B92" i="2"/>
  <c r="D92" i="2"/>
  <c r="F92" i="2"/>
  <c r="H92" i="2"/>
  <c r="K92" i="2"/>
  <c r="M92" i="2"/>
  <c r="P92" i="2"/>
  <c r="B93" i="2"/>
  <c r="D93" i="2"/>
  <c r="F93" i="2"/>
  <c r="S93" i="2" s="1"/>
  <c r="H93" i="2"/>
  <c r="K93" i="2"/>
  <c r="M93" i="2"/>
  <c r="P93" i="2"/>
  <c r="B94" i="2"/>
  <c r="D94" i="2"/>
  <c r="F94" i="2"/>
  <c r="H94" i="2"/>
  <c r="S94" i="2" s="1"/>
  <c r="K94" i="2"/>
  <c r="M94" i="2"/>
  <c r="P94" i="2"/>
  <c r="B95" i="2"/>
  <c r="D95" i="2"/>
  <c r="F95" i="2"/>
  <c r="H95" i="2"/>
  <c r="K95" i="2"/>
  <c r="T95" i="2" s="1"/>
  <c r="M95" i="2"/>
  <c r="P95" i="2"/>
  <c r="B96" i="2"/>
  <c r="D96" i="2"/>
  <c r="F96" i="2"/>
  <c r="H96" i="2"/>
  <c r="K96" i="2"/>
  <c r="M96" i="2"/>
  <c r="T96" i="2" s="1"/>
  <c r="P96" i="2"/>
  <c r="B97" i="2"/>
  <c r="D97" i="2"/>
  <c r="F97" i="2"/>
  <c r="H97" i="2"/>
  <c r="K97" i="2"/>
  <c r="M97" i="2"/>
  <c r="P97" i="2"/>
  <c r="U97" i="2" s="1"/>
  <c r="B98" i="2"/>
  <c r="D98" i="2"/>
  <c r="F98" i="2"/>
  <c r="H98" i="2"/>
  <c r="K98" i="2"/>
  <c r="M98" i="2"/>
  <c r="P98" i="2"/>
  <c r="B99" i="2"/>
  <c r="R99" i="2" s="1"/>
  <c r="D99" i="2"/>
  <c r="F99" i="2"/>
  <c r="H99" i="2"/>
  <c r="K99" i="2"/>
  <c r="M99" i="2"/>
  <c r="P99" i="2"/>
  <c r="B100" i="2"/>
  <c r="D100" i="2"/>
  <c r="F100" i="2"/>
  <c r="H100" i="2"/>
  <c r="K100" i="2"/>
  <c r="M100" i="2"/>
  <c r="P100" i="2"/>
  <c r="B101" i="2"/>
  <c r="D101" i="2"/>
  <c r="F101" i="2"/>
  <c r="S101" i="2" s="1"/>
  <c r="H101" i="2"/>
  <c r="K101" i="2"/>
  <c r="M101" i="2"/>
  <c r="P101" i="2"/>
  <c r="B102" i="2"/>
  <c r="D102" i="2"/>
  <c r="F102" i="2"/>
  <c r="H102" i="2"/>
  <c r="S102" i="2" s="1"/>
  <c r="K102" i="2"/>
  <c r="M102" i="2"/>
  <c r="P102" i="2"/>
  <c r="B103" i="2"/>
  <c r="D103" i="2"/>
  <c r="F103" i="2"/>
  <c r="H103" i="2"/>
  <c r="K103" i="2"/>
  <c r="T103" i="2" s="1"/>
  <c r="M103" i="2"/>
  <c r="P103" i="2"/>
  <c r="B104" i="2"/>
  <c r="D104" i="2"/>
  <c r="F104" i="2"/>
  <c r="H104" i="2"/>
  <c r="K104" i="2"/>
  <c r="M104" i="2"/>
  <c r="T104" i="2" s="1"/>
  <c r="P104" i="2"/>
  <c r="B105" i="2"/>
  <c r="D105" i="2"/>
  <c r="F105" i="2"/>
  <c r="H105" i="2"/>
  <c r="K105" i="2"/>
  <c r="M105" i="2"/>
  <c r="P105" i="2"/>
  <c r="U105" i="2" s="1"/>
  <c r="B106" i="2"/>
  <c r="D106" i="2"/>
  <c r="F106" i="2"/>
  <c r="H106" i="2"/>
  <c r="K106" i="2"/>
  <c r="M106" i="2"/>
  <c r="P106" i="2"/>
  <c r="B107" i="2"/>
  <c r="R107" i="2" s="1"/>
  <c r="D107" i="2"/>
  <c r="F107" i="2"/>
  <c r="H107" i="2"/>
  <c r="K107" i="2"/>
  <c r="M107" i="2"/>
  <c r="P107" i="2"/>
  <c r="B108" i="2"/>
  <c r="D108" i="2"/>
  <c r="F108" i="2"/>
  <c r="H108" i="2"/>
  <c r="K108" i="2"/>
  <c r="M108" i="2"/>
  <c r="P108" i="2"/>
  <c r="B109" i="2"/>
  <c r="D109" i="2"/>
  <c r="F109" i="2"/>
  <c r="S109" i="2" s="1"/>
  <c r="H109" i="2"/>
  <c r="K109" i="2"/>
  <c r="M109" i="2"/>
  <c r="P109" i="2"/>
  <c r="B110" i="2"/>
  <c r="D110" i="2"/>
  <c r="F110" i="2"/>
  <c r="H110" i="2"/>
  <c r="S110" i="2" s="1"/>
  <c r="K110" i="2"/>
  <c r="M110" i="2"/>
  <c r="P110" i="2"/>
  <c r="B111" i="2"/>
  <c r="D111" i="2"/>
  <c r="F111" i="2"/>
  <c r="H111" i="2"/>
  <c r="K111" i="2"/>
  <c r="T111" i="2" s="1"/>
  <c r="M111" i="2"/>
  <c r="P111" i="2"/>
  <c r="B112" i="2"/>
  <c r="D112" i="2"/>
  <c r="F112" i="2"/>
  <c r="H112" i="2"/>
  <c r="K112" i="2"/>
  <c r="M112" i="2"/>
  <c r="T112" i="2" s="1"/>
  <c r="P112" i="2"/>
  <c r="B113" i="2"/>
  <c r="D113" i="2"/>
  <c r="F113" i="2"/>
  <c r="H113" i="2"/>
  <c r="K113" i="2"/>
  <c r="M113" i="2"/>
  <c r="P113" i="2"/>
  <c r="U113" i="2" s="1"/>
  <c r="B114" i="2"/>
  <c r="D114" i="2"/>
  <c r="F114" i="2"/>
  <c r="H114" i="2"/>
  <c r="K114" i="2"/>
  <c r="M114" i="2"/>
  <c r="P114" i="2"/>
  <c r="B115" i="2"/>
  <c r="R115" i="2" s="1"/>
  <c r="D115" i="2"/>
  <c r="F115" i="2"/>
  <c r="H115" i="2"/>
  <c r="K115" i="2"/>
  <c r="M115" i="2"/>
  <c r="P115" i="2"/>
  <c r="B116" i="2"/>
  <c r="D116" i="2"/>
  <c r="F116" i="2"/>
  <c r="H116" i="2"/>
  <c r="K116" i="2"/>
  <c r="M116" i="2"/>
  <c r="P116" i="2"/>
  <c r="B117" i="2"/>
  <c r="D117" i="2"/>
  <c r="F117" i="2"/>
  <c r="S117" i="2" s="1"/>
  <c r="H117" i="2"/>
  <c r="K117" i="2"/>
  <c r="M117" i="2"/>
  <c r="P117" i="2"/>
  <c r="B118" i="2"/>
  <c r="D118" i="2"/>
  <c r="F118" i="2"/>
  <c r="H118" i="2"/>
  <c r="S118" i="2" s="1"/>
  <c r="K118" i="2"/>
  <c r="M118" i="2"/>
  <c r="P118" i="2"/>
  <c r="B119" i="2"/>
  <c r="D119" i="2"/>
  <c r="F119" i="2"/>
  <c r="H119" i="2"/>
  <c r="K119" i="2"/>
  <c r="T119" i="2" s="1"/>
  <c r="M119" i="2"/>
  <c r="P119" i="2"/>
  <c r="B120" i="2"/>
  <c r="D120" i="2"/>
  <c r="F120" i="2"/>
  <c r="H120" i="2"/>
  <c r="K120" i="2"/>
  <c r="M120" i="2"/>
  <c r="T120" i="2" s="1"/>
  <c r="P120" i="2"/>
  <c r="B121" i="2"/>
  <c r="D121" i="2"/>
  <c r="F121" i="2"/>
  <c r="H121" i="2"/>
  <c r="K121" i="2"/>
  <c r="M121" i="2"/>
  <c r="P121" i="2"/>
  <c r="U121" i="2" s="1"/>
  <c r="B122" i="2"/>
  <c r="D122" i="2"/>
  <c r="F122" i="2"/>
  <c r="H122" i="2"/>
  <c r="K122" i="2"/>
  <c r="M122" i="2"/>
  <c r="P122" i="2"/>
  <c r="B123" i="2"/>
  <c r="R123" i="2" s="1"/>
  <c r="D123" i="2"/>
  <c r="F123" i="2"/>
  <c r="H123" i="2"/>
  <c r="K123" i="2"/>
  <c r="M123" i="2"/>
  <c r="P123" i="2"/>
  <c r="B124" i="2"/>
  <c r="D124" i="2"/>
  <c r="F124" i="2"/>
  <c r="H124" i="2"/>
  <c r="K124" i="2"/>
  <c r="M124" i="2"/>
  <c r="P124" i="2"/>
  <c r="B125" i="2"/>
  <c r="D125" i="2"/>
  <c r="F125" i="2"/>
  <c r="S125" i="2" s="1"/>
  <c r="H125" i="2"/>
  <c r="K125" i="2"/>
  <c r="M125" i="2"/>
  <c r="P125" i="2"/>
  <c r="B126" i="2"/>
  <c r="D126" i="2"/>
  <c r="F126" i="2"/>
  <c r="H126" i="2"/>
  <c r="S126" i="2" s="1"/>
  <c r="K126" i="2"/>
  <c r="M126" i="2"/>
  <c r="P126" i="2"/>
  <c r="B127" i="2"/>
  <c r="D127" i="2"/>
  <c r="F127" i="2"/>
  <c r="H127" i="2"/>
  <c r="K127" i="2"/>
  <c r="T127" i="2" s="1"/>
  <c r="M127" i="2"/>
  <c r="P127" i="2"/>
  <c r="B128" i="2"/>
  <c r="D128" i="2"/>
  <c r="F128" i="2"/>
  <c r="H128" i="2"/>
  <c r="K128" i="2"/>
  <c r="M128" i="2"/>
  <c r="T128" i="2" s="1"/>
  <c r="P128" i="2"/>
  <c r="B129" i="2"/>
  <c r="D129" i="2"/>
  <c r="F129" i="2"/>
  <c r="H129" i="2"/>
  <c r="K129" i="2"/>
  <c r="M129" i="2"/>
  <c r="P129" i="2"/>
  <c r="U129" i="2" s="1"/>
  <c r="B130" i="2"/>
  <c r="D130" i="2"/>
  <c r="F130" i="2"/>
  <c r="H130" i="2"/>
  <c r="K130" i="2"/>
  <c r="M130" i="2"/>
  <c r="P130" i="2"/>
  <c r="B131" i="2"/>
  <c r="R131" i="2" s="1"/>
  <c r="D131" i="2"/>
  <c r="F131" i="2"/>
  <c r="H131" i="2"/>
  <c r="K131" i="2"/>
  <c r="M131" i="2"/>
  <c r="P131" i="2"/>
  <c r="B132" i="2"/>
  <c r="D132" i="2"/>
  <c r="F132" i="2"/>
  <c r="H132" i="2"/>
  <c r="K132" i="2"/>
  <c r="M132" i="2"/>
  <c r="P132" i="2"/>
  <c r="B133" i="2"/>
  <c r="D133" i="2"/>
  <c r="F133" i="2"/>
  <c r="S133" i="2" s="1"/>
  <c r="H133" i="2"/>
  <c r="K133" i="2"/>
  <c r="M133" i="2"/>
  <c r="P133" i="2"/>
  <c r="B134" i="2"/>
  <c r="D134" i="2"/>
  <c r="F134" i="2"/>
  <c r="H134" i="2"/>
  <c r="S134" i="2" s="1"/>
  <c r="K134" i="2"/>
  <c r="M134" i="2"/>
  <c r="P134" i="2"/>
  <c r="B135" i="2"/>
  <c r="D135" i="2"/>
  <c r="F135" i="2"/>
  <c r="H135" i="2"/>
  <c r="K135" i="2"/>
  <c r="T135" i="2" s="1"/>
  <c r="M135" i="2"/>
  <c r="P135" i="2"/>
  <c r="B136" i="2"/>
  <c r="D136" i="2"/>
  <c r="F136" i="2"/>
  <c r="H136" i="2"/>
  <c r="K136" i="2"/>
  <c r="M136" i="2"/>
  <c r="T136" i="2" s="1"/>
  <c r="P136" i="2"/>
  <c r="B137" i="2"/>
  <c r="D137" i="2"/>
  <c r="F137" i="2"/>
  <c r="H137" i="2"/>
  <c r="K137" i="2"/>
  <c r="M137" i="2"/>
  <c r="P137" i="2"/>
  <c r="U137" i="2" s="1"/>
  <c r="B138" i="2"/>
  <c r="D138" i="2"/>
  <c r="F138" i="2"/>
  <c r="H138" i="2"/>
  <c r="K138" i="2"/>
  <c r="M138" i="2"/>
  <c r="P138" i="2"/>
  <c r="B139" i="2"/>
  <c r="R139" i="2" s="1"/>
  <c r="D139" i="2"/>
  <c r="F139" i="2"/>
  <c r="H139" i="2"/>
  <c r="K139" i="2"/>
  <c r="M139" i="2"/>
  <c r="P139" i="2"/>
  <c r="B140" i="2"/>
  <c r="D140" i="2"/>
  <c r="F140" i="2"/>
  <c r="H140" i="2"/>
  <c r="K140" i="2"/>
  <c r="M140" i="2"/>
  <c r="P140" i="2"/>
  <c r="B141" i="2"/>
  <c r="D141" i="2"/>
  <c r="F141" i="2"/>
  <c r="S141" i="2" s="1"/>
  <c r="H141" i="2"/>
  <c r="K141" i="2"/>
  <c r="M141" i="2"/>
  <c r="P141" i="2"/>
  <c r="B142" i="2"/>
  <c r="D142" i="2"/>
  <c r="F142" i="2"/>
  <c r="H142" i="2"/>
  <c r="S142" i="2" s="1"/>
  <c r="K142" i="2"/>
  <c r="M142" i="2"/>
  <c r="P142" i="2"/>
  <c r="B143" i="2"/>
  <c r="D143" i="2"/>
  <c r="F143" i="2"/>
  <c r="H143" i="2"/>
  <c r="K143" i="2"/>
  <c r="T143" i="2" s="1"/>
  <c r="M143" i="2"/>
  <c r="P143" i="2"/>
  <c r="B144" i="2"/>
  <c r="D144" i="2"/>
  <c r="F144" i="2"/>
  <c r="H144" i="2"/>
  <c r="K144" i="2"/>
  <c r="M144" i="2"/>
  <c r="T144" i="2" s="1"/>
  <c r="P144" i="2"/>
  <c r="B145" i="2"/>
  <c r="D145" i="2"/>
  <c r="F145" i="2"/>
  <c r="H145" i="2"/>
  <c r="K145" i="2"/>
  <c r="M145" i="2"/>
  <c r="P145" i="2"/>
  <c r="U145" i="2" s="1"/>
  <c r="B146" i="2"/>
  <c r="D146" i="2"/>
  <c r="F146" i="2"/>
  <c r="H146" i="2"/>
  <c r="K146" i="2"/>
  <c r="M146" i="2"/>
  <c r="P146" i="2"/>
  <c r="B147" i="2"/>
  <c r="R147" i="2" s="1"/>
  <c r="D147" i="2"/>
  <c r="F147" i="2"/>
  <c r="H147" i="2"/>
  <c r="K147" i="2"/>
  <c r="M147" i="2"/>
  <c r="P147" i="2"/>
  <c r="B148" i="2"/>
  <c r="D148" i="2"/>
  <c r="F148" i="2"/>
  <c r="H148" i="2"/>
  <c r="K148" i="2"/>
  <c r="M148" i="2"/>
  <c r="P148" i="2"/>
  <c r="B149" i="2"/>
  <c r="D149" i="2"/>
  <c r="F149" i="2"/>
  <c r="S149" i="2" s="1"/>
  <c r="H149" i="2"/>
  <c r="K149" i="2"/>
  <c r="M149" i="2"/>
  <c r="P149" i="2"/>
  <c r="B150" i="2"/>
  <c r="D150" i="2"/>
  <c r="F150" i="2"/>
  <c r="H150" i="2"/>
  <c r="S150" i="2" s="1"/>
  <c r="K150" i="2"/>
  <c r="M150" i="2"/>
  <c r="P150" i="2"/>
  <c r="B151" i="2"/>
  <c r="D151" i="2"/>
  <c r="F151" i="2"/>
  <c r="H151" i="2"/>
  <c r="K151" i="2"/>
  <c r="T151" i="2" s="1"/>
  <c r="M151" i="2"/>
  <c r="P151" i="2"/>
  <c r="B152" i="2"/>
  <c r="D152" i="2"/>
  <c r="F152" i="2"/>
  <c r="H152" i="2"/>
  <c r="K152" i="2"/>
  <c r="M152" i="2"/>
  <c r="T152" i="2" s="1"/>
  <c r="P152" i="2"/>
  <c r="B153" i="2"/>
  <c r="D153" i="2"/>
  <c r="F153" i="2"/>
  <c r="H153" i="2"/>
  <c r="K153" i="2"/>
  <c r="M153" i="2"/>
  <c r="P153" i="2"/>
  <c r="U153" i="2" s="1"/>
  <c r="B154" i="2"/>
  <c r="D154" i="2"/>
  <c r="F154" i="2"/>
  <c r="H154" i="2"/>
  <c r="K154" i="2"/>
  <c r="M154" i="2"/>
  <c r="P154" i="2"/>
  <c r="B155" i="2"/>
  <c r="R155" i="2" s="1"/>
  <c r="D155" i="2"/>
  <c r="F155" i="2"/>
  <c r="H155" i="2"/>
  <c r="K155" i="2"/>
  <c r="M155" i="2"/>
  <c r="P155" i="2"/>
  <c r="B156" i="2"/>
  <c r="D156" i="2"/>
  <c r="F156" i="2"/>
  <c r="H156" i="2"/>
  <c r="K156" i="2"/>
  <c r="M156" i="2"/>
  <c r="P156" i="2"/>
  <c r="B157" i="2"/>
  <c r="D157" i="2"/>
  <c r="F157" i="2"/>
  <c r="S157" i="2" s="1"/>
  <c r="H157" i="2"/>
  <c r="K157" i="2"/>
  <c r="M157" i="2"/>
  <c r="P157" i="2"/>
  <c r="B158" i="2"/>
  <c r="D158" i="2"/>
  <c r="F158" i="2"/>
  <c r="H158" i="2"/>
  <c r="S158" i="2" s="1"/>
  <c r="K158" i="2"/>
  <c r="M158" i="2"/>
  <c r="P158" i="2"/>
  <c r="B159" i="2"/>
  <c r="D159" i="2"/>
  <c r="F159" i="2"/>
  <c r="H159" i="2"/>
  <c r="K159" i="2"/>
  <c r="T159" i="2" s="1"/>
  <c r="M159" i="2"/>
  <c r="P159" i="2"/>
  <c r="B160" i="2"/>
  <c r="D160" i="2"/>
  <c r="F160" i="2"/>
  <c r="H160" i="2"/>
  <c r="K160" i="2"/>
  <c r="M160" i="2"/>
  <c r="T160" i="2" s="1"/>
  <c r="P160" i="2"/>
  <c r="B161" i="2"/>
  <c r="D161" i="2"/>
  <c r="F161" i="2"/>
  <c r="H161" i="2"/>
  <c r="K161" i="2"/>
  <c r="M161" i="2"/>
  <c r="P161" i="2"/>
  <c r="U161" i="2" s="1"/>
  <c r="B162" i="2"/>
  <c r="D162" i="2"/>
  <c r="F162" i="2"/>
  <c r="H162" i="2"/>
  <c r="K162" i="2"/>
  <c r="M162" i="2"/>
  <c r="P162" i="2"/>
  <c r="B163" i="2"/>
  <c r="R163" i="2" s="1"/>
  <c r="D163" i="2"/>
  <c r="F163" i="2"/>
  <c r="H163" i="2"/>
  <c r="K163" i="2"/>
  <c r="M163" i="2"/>
  <c r="P163" i="2"/>
  <c r="B164" i="2"/>
  <c r="D164" i="2"/>
  <c r="F164" i="2"/>
  <c r="H164" i="2"/>
  <c r="K164" i="2"/>
  <c r="M164" i="2"/>
  <c r="P164" i="2"/>
  <c r="B165" i="2"/>
  <c r="D165" i="2"/>
  <c r="F165" i="2"/>
  <c r="S165" i="2" s="1"/>
  <c r="H165" i="2"/>
  <c r="K165" i="2"/>
  <c r="M165" i="2"/>
  <c r="P165" i="2"/>
  <c r="B166" i="2"/>
  <c r="D166" i="2"/>
  <c r="F166" i="2"/>
  <c r="H166" i="2"/>
  <c r="S166" i="2" s="1"/>
  <c r="K166" i="2"/>
  <c r="M166" i="2"/>
  <c r="P166" i="2"/>
  <c r="B167" i="2"/>
  <c r="D167" i="2"/>
  <c r="F167" i="2"/>
  <c r="H167" i="2"/>
  <c r="K167" i="2"/>
  <c r="T167" i="2" s="1"/>
  <c r="M167" i="2"/>
  <c r="P167" i="2"/>
  <c r="B168" i="2"/>
  <c r="D168" i="2"/>
  <c r="F168" i="2"/>
  <c r="H168" i="2"/>
  <c r="K168" i="2"/>
  <c r="M168" i="2"/>
  <c r="T168" i="2" s="1"/>
  <c r="P168" i="2"/>
  <c r="U168" i="2" s="1"/>
  <c r="B169" i="2"/>
  <c r="D169" i="2"/>
  <c r="F169" i="2"/>
  <c r="H169" i="2"/>
  <c r="K169" i="2"/>
  <c r="M169" i="2"/>
  <c r="P169" i="2"/>
  <c r="U169" i="2" s="1"/>
  <c r="B170" i="2"/>
  <c r="D170" i="2"/>
  <c r="F170" i="2"/>
  <c r="H170" i="2"/>
  <c r="K170" i="2"/>
  <c r="M170" i="2"/>
  <c r="P170" i="2"/>
  <c r="U170" i="2" s="1"/>
  <c r="B171" i="2"/>
  <c r="R171" i="2" s="1"/>
  <c r="D171" i="2"/>
  <c r="F171" i="2"/>
  <c r="H171" i="2"/>
  <c r="K171" i="2"/>
  <c r="M171" i="2"/>
  <c r="P171" i="2"/>
  <c r="B172" i="2"/>
  <c r="D172" i="2"/>
  <c r="F172" i="2"/>
  <c r="H172" i="2"/>
  <c r="K172" i="2"/>
  <c r="M172" i="2"/>
  <c r="P172" i="2"/>
  <c r="U172" i="2" s="1"/>
  <c r="B173" i="2"/>
  <c r="D173" i="2"/>
  <c r="F173" i="2"/>
  <c r="S173" i="2" s="1"/>
  <c r="H173" i="2"/>
  <c r="K173" i="2"/>
  <c r="M173" i="2"/>
  <c r="P173" i="2"/>
  <c r="B174" i="2"/>
  <c r="D174" i="2"/>
  <c r="F174" i="2"/>
  <c r="H174" i="2"/>
  <c r="S174" i="2" s="1"/>
  <c r="K174" i="2"/>
  <c r="M174" i="2"/>
  <c r="P174" i="2"/>
  <c r="B175" i="2"/>
  <c r="D175" i="2"/>
  <c r="F175" i="2"/>
  <c r="H175" i="2"/>
  <c r="K175" i="2"/>
  <c r="T175" i="2" s="1"/>
  <c r="M175" i="2"/>
  <c r="P175" i="2"/>
  <c r="B176" i="2"/>
  <c r="D176" i="2"/>
  <c r="F176" i="2"/>
  <c r="H176" i="2"/>
  <c r="K176" i="2"/>
  <c r="M176" i="2"/>
  <c r="T176" i="2" s="1"/>
  <c r="P176" i="2"/>
  <c r="U176" i="2" s="1"/>
  <c r="B177" i="2"/>
  <c r="D177" i="2"/>
  <c r="F177" i="2"/>
  <c r="H177" i="2"/>
  <c r="K177" i="2"/>
  <c r="M177" i="2"/>
  <c r="P177" i="2"/>
  <c r="U177" i="2" s="1"/>
  <c r="B178" i="2"/>
  <c r="D178" i="2"/>
  <c r="F178" i="2"/>
  <c r="H178" i="2"/>
  <c r="K178" i="2"/>
  <c r="M178" i="2"/>
  <c r="P178" i="2"/>
  <c r="U178" i="2" s="1"/>
  <c r="B179" i="2"/>
  <c r="R179" i="2" s="1"/>
  <c r="D179" i="2"/>
  <c r="F179" i="2"/>
  <c r="H179" i="2"/>
  <c r="K179" i="2"/>
  <c r="M179" i="2"/>
  <c r="P179" i="2"/>
  <c r="B180" i="2"/>
  <c r="D180" i="2"/>
  <c r="F180" i="2"/>
  <c r="H180" i="2"/>
  <c r="K180" i="2"/>
  <c r="M180" i="2"/>
  <c r="P180" i="2"/>
  <c r="U180" i="2" s="1"/>
  <c r="B181" i="2"/>
  <c r="D181" i="2"/>
  <c r="F181" i="2"/>
  <c r="S181" i="2" s="1"/>
  <c r="H181" i="2"/>
  <c r="K181" i="2"/>
  <c r="M181" i="2"/>
  <c r="P181" i="2"/>
  <c r="B182" i="2"/>
  <c r="D182" i="2"/>
  <c r="F182" i="2"/>
  <c r="H182" i="2"/>
  <c r="S182" i="2" s="1"/>
  <c r="K182" i="2"/>
  <c r="M182" i="2"/>
  <c r="P182" i="2"/>
  <c r="B183" i="2"/>
  <c r="D183" i="2"/>
  <c r="F183" i="2"/>
  <c r="H183" i="2"/>
  <c r="K183" i="2"/>
  <c r="T183" i="2" s="1"/>
  <c r="M183" i="2"/>
  <c r="P183" i="2"/>
  <c r="B184" i="2"/>
  <c r="D184" i="2"/>
  <c r="F184" i="2"/>
  <c r="H184" i="2"/>
  <c r="K184" i="2"/>
  <c r="M184" i="2"/>
  <c r="T184" i="2" s="1"/>
  <c r="P184" i="2"/>
  <c r="U184" i="2" s="1"/>
  <c r="B185" i="2"/>
  <c r="D185" i="2"/>
  <c r="F185" i="2"/>
  <c r="H185" i="2"/>
  <c r="K185" i="2"/>
  <c r="M185" i="2"/>
  <c r="P185" i="2"/>
  <c r="U185" i="2" s="1"/>
  <c r="B186" i="2"/>
  <c r="D186" i="2"/>
  <c r="F186" i="2"/>
  <c r="H186" i="2"/>
  <c r="K186" i="2"/>
  <c r="M186" i="2"/>
  <c r="P186" i="2"/>
  <c r="U186" i="2" s="1"/>
  <c r="R26" i="2"/>
  <c r="S26" i="2"/>
  <c r="T26" i="2"/>
  <c r="U26" i="2"/>
  <c r="S27" i="2"/>
  <c r="T27" i="2"/>
  <c r="U27" i="2"/>
  <c r="R28" i="2"/>
  <c r="S28" i="2"/>
  <c r="T28" i="2"/>
  <c r="U28" i="2"/>
  <c r="R29" i="2"/>
  <c r="T29" i="2"/>
  <c r="U29" i="2"/>
  <c r="R30" i="2"/>
  <c r="T30" i="2"/>
  <c r="U30" i="2"/>
  <c r="R31" i="2"/>
  <c r="S31" i="2"/>
  <c r="U31" i="2"/>
  <c r="R32" i="2"/>
  <c r="S32" i="2"/>
  <c r="U32" i="2"/>
  <c r="R33" i="2"/>
  <c r="S33" i="2"/>
  <c r="T33" i="2"/>
  <c r="R34" i="2"/>
  <c r="S34" i="2"/>
  <c r="T34" i="2"/>
  <c r="U34" i="2"/>
  <c r="S35" i="2"/>
  <c r="T35" i="2"/>
  <c r="U35" i="2"/>
  <c r="R36" i="2"/>
  <c r="S36" i="2"/>
  <c r="T36" i="2"/>
  <c r="U36" i="2"/>
  <c r="R37" i="2"/>
  <c r="T37" i="2"/>
  <c r="U37" i="2"/>
  <c r="R38" i="2"/>
  <c r="T38" i="2"/>
  <c r="U38" i="2"/>
  <c r="R39" i="2"/>
  <c r="S39" i="2"/>
  <c r="U39" i="2"/>
  <c r="R40" i="2"/>
  <c r="S40" i="2"/>
  <c r="U40" i="2"/>
  <c r="R41" i="2"/>
  <c r="S41" i="2"/>
  <c r="T41" i="2"/>
  <c r="R42" i="2"/>
  <c r="S42" i="2"/>
  <c r="T42" i="2"/>
  <c r="U42" i="2"/>
  <c r="S43" i="2"/>
  <c r="T43" i="2"/>
  <c r="U43" i="2"/>
  <c r="R44" i="2"/>
  <c r="S44" i="2"/>
  <c r="T44" i="2"/>
  <c r="U44" i="2"/>
  <c r="R45" i="2"/>
  <c r="T45" i="2"/>
  <c r="U45" i="2"/>
  <c r="R46" i="2"/>
  <c r="T46" i="2"/>
  <c r="U46" i="2"/>
  <c r="R47" i="2"/>
  <c r="S47" i="2"/>
  <c r="U47" i="2"/>
  <c r="R48" i="2"/>
  <c r="S48" i="2"/>
  <c r="U48" i="2"/>
  <c r="R49" i="2"/>
  <c r="S49" i="2"/>
  <c r="T49" i="2"/>
  <c r="R50" i="2"/>
  <c r="S50" i="2"/>
  <c r="T50" i="2"/>
  <c r="U50" i="2"/>
  <c r="S51" i="2"/>
  <c r="T51" i="2"/>
  <c r="U51" i="2"/>
  <c r="R52" i="2"/>
  <c r="S52" i="2"/>
  <c r="T52" i="2"/>
  <c r="U52" i="2"/>
  <c r="R53" i="2"/>
  <c r="T53" i="2"/>
  <c r="U53" i="2"/>
  <c r="R54" i="2"/>
  <c r="T54" i="2"/>
  <c r="U54" i="2"/>
  <c r="R55" i="2"/>
  <c r="S55" i="2"/>
  <c r="U55" i="2"/>
  <c r="R56" i="2"/>
  <c r="S56" i="2"/>
  <c r="U56" i="2"/>
  <c r="R57" i="2"/>
  <c r="S57" i="2"/>
  <c r="T57" i="2"/>
  <c r="R58" i="2"/>
  <c r="S58" i="2"/>
  <c r="T58" i="2"/>
  <c r="U58" i="2"/>
  <c r="S59" i="2"/>
  <c r="T59" i="2"/>
  <c r="U59" i="2"/>
  <c r="R60" i="2"/>
  <c r="S60" i="2"/>
  <c r="T60" i="2"/>
  <c r="U60" i="2"/>
  <c r="R61" i="2"/>
  <c r="T61" i="2"/>
  <c r="U61" i="2"/>
  <c r="R62" i="2"/>
  <c r="T62" i="2"/>
  <c r="U62" i="2"/>
  <c r="R63" i="2"/>
  <c r="S63" i="2"/>
  <c r="U63" i="2"/>
  <c r="R64" i="2"/>
  <c r="S64" i="2"/>
  <c r="U64" i="2"/>
  <c r="R65" i="2"/>
  <c r="S65" i="2"/>
  <c r="T65" i="2"/>
  <c r="R66" i="2"/>
  <c r="S66" i="2"/>
  <c r="T66" i="2"/>
  <c r="U66" i="2"/>
  <c r="S67" i="2"/>
  <c r="T67" i="2"/>
  <c r="U67" i="2"/>
  <c r="R68" i="2"/>
  <c r="S68" i="2"/>
  <c r="T68" i="2"/>
  <c r="U68" i="2"/>
  <c r="R69" i="2"/>
  <c r="T69" i="2"/>
  <c r="U69" i="2"/>
  <c r="R70" i="2"/>
  <c r="T70" i="2"/>
  <c r="U70" i="2"/>
  <c r="R71" i="2"/>
  <c r="S71" i="2"/>
  <c r="U71" i="2"/>
  <c r="R72" i="2"/>
  <c r="S72" i="2"/>
  <c r="U72" i="2"/>
  <c r="R73" i="2"/>
  <c r="S73" i="2"/>
  <c r="T73" i="2"/>
  <c r="R74" i="2"/>
  <c r="S74" i="2"/>
  <c r="T74" i="2"/>
  <c r="U74" i="2"/>
  <c r="S75" i="2"/>
  <c r="T75" i="2"/>
  <c r="U75" i="2"/>
  <c r="R76" i="2"/>
  <c r="S76" i="2"/>
  <c r="T76" i="2"/>
  <c r="U76" i="2"/>
  <c r="R77" i="2"/>
  <c r="T77" i="2"/>
  <c r="U77" i="2"/>
  <c r="R78" i="2"/>
  <c r="T78" i="2"/>
  <c r="U78" i="2"/>
  <c r="R79" i="2"/>
  <c r="S79" i="2"/>
  <c r="U79" i="2"/>
  <c r="R80" i="2"/>
  <c r="S80" i="2"/>
  <c r="U80" i="2"/>
  <c r="R81" i="2"/>
  <c r="S81" i="2"/>
  <c r="T81" i="2"/>
  <c r="R82" i="2"/>
  <c r="S82" i="2"/>
  <c r="T82" i="2"/>
  <c r="U82" i="2"/>
  <c r="S83" i="2"/>
  <c r="T83" i="2"/>
  <c r="U83" i="2"/>
  <c r="R84" i="2"/>
  <c r="S84" i="2"/>
  <c r="T84" i="2"/>
  <c r="U84" i="2"/>
  <c r="R85" i="2"/>
  <c r="T85" i="2"/>
  <c r="U85" i="2"/>
  <c r="R86" i="2"/>
  <c r="T86" i="2"/>
  <c r="U86" i="2"/>
  <c r="R87" i="2"/>
  <c r="S87" i="2"/>
  <c r="U87" i="2"/>
  <c r="R88" i="2"/>
  <c r="S88" i="2"/>
  <c r="U88" i="2"/>
  <c r="R89" i="2"/>
  <c r="S89" i="2"/>
  <c r="T89" i="2"/>
  <c r="R90" i="2"/>
  <c r="S90" i="2"/>
  <c r="T90" i="2"/>
  <c r="U90" i="2"/>
  <c r="S91" i="2"/>
  <c r="T91" i="2"/>
  <c r="U91" i="2"/>
  <c r="R92" i="2"/>
  <c r="S92" i="2"/>
  <c r="T92" i="2"/>
  <c r="U92" i="2"/>
  <c r="R93" i="2"/>
  <c r="T93" i="2"/>
  <c r="U93" i="2"/>
  <c r="R94" i="2"/>
  <c r="T94" i="2"/>
  <c r="U94" i="2"/>
  <c r="R95" i="2"/>
  <c r="S95" i="2"/>
  <c r="U95" i="2"/>
  <c r="R96" i="2"/>
  <c r="S96" i="2"/>
  <c r="U96" i="2"/>
  <c r="R97" i="2"/>
  <c r="S97" i="2"/>
  <c r="T97" i="2"/>
  <c r="R98" i="2"/>
  <c r="S98" i="2"/>
  <c r="T98" i="2"/>
  <c r="U98" i="2"/>
  <c r="S99" i="2"/>
  <c r="T99" i="2"/>
  <c r="U99" i="2"/>
  <c r="R100" i="2"/>
  <c r="S100" i="2"/>
  <c r="T100" i="2"/>
  <c r="U100" i="2"/>
  <c r="R101" i="2"/>
  <c r="T101" i="2"/>
  <c r="U101" i="2"/>
  <c r="R102" i="2"/>
  <c r="T102" i="2"/>
  <c r="U102" i="2"/>
  <c r="R103" i="2"/>
  <c r="S103" i="2"/>
  <c r="U103" i="2"/>
  <c r="R104" i="2"/>
  <c r="S104" i="2"/>
  <c r="U104" i="2"/>
  <c r="R105" i="2"/>
  <c r="S105" i="2"/>
  <c r="T105" i="2"/>
  <c r="R106" i="2"/>
  <c r="S106" i="2"/>
  <c r="T106" i="2"/>
  <c r="U106" i="2"/>
  <c r="S107" i="2"/>
  <c r="T107" i="2"/>
  <c r="U107" i="2"/>
  <c r="R108" i="2"/>
  <c r="S108" i="2"/>
  <c r="T108" i="2"/>
  <c r="U108" i="2"/>
  <c r="R109" i="2"/>
  <c r="T109" i="2"/>
  <c r="U109" i="2"/>
  <c r="R110" i="2"/>
  <c r="T110" i="2"/>
  <c r="U110" i="2"/>
  <c r="R111" i="2"/>
  <c r="S111" i="2"/>
  <c r="U111" i="2"/>
  <c r="R112" i="2"/>
  <c r="S112" i="2"/>
  <c r="U112" i="2"/>
  <c r="R113" i="2"/>
  <c r="S113" i="2"/>
  <c r="T113" i="2"/>
  <c r="R114" i="2"/>
  <c r="S114" i="2"/>
  <c r="T114" i="2"/>
  <c r="U114" i="2"/>
  <c r="S115" i="2"/>
  <c r="T115" i="2"/>
  <c r="U115" i="2"/>
  <c r="R116" i="2"/>
  <c r="S116" i="2"/>
  <c r="T116" i="2"/>
  <c r="U116" i="2"/>
  <c r="R117" i="2"/>
  <c r="T117" i="2"/>
  <c r="U117" i="2"/>
  <c r="R118" i="2"/>
  <c r="T118" i="2"/>
  <c r="U118" i="2"/>
  <c r="R119" i="2"/>
  <c r="S119" i="2"/>
  <c r="U119" i="2"/>
  <c r="R120" i="2"/>
  <c r="S120" i="2"/>
  <c r="U120" i="2"/>
  <c r="R121" i="2"/>
  <c r="S121" i="2"/>
  <c r="T121" i="2"/>
  <c r="R122" i="2"/>
  <c r="S122" i="2"/>
  <c r="T122" i="2"/>
  <c r="U122" i="2"/>
  <c r="S123" i="2"/>
  <c r="T123" i="2"/>
  <c r="U123" i="2"/>
  <c r="R124" i="2"/>
  <c r="S124" i="2"/>
  <c r="T124" i="2"/>
  <c r="U124" i="2"/>
  <c r="R125" i="2"/>
  <c r="T125" i="2"/>
  <c r="U125" i="2"/>
  <c r="R126" i="2"/>
  <c r="T126" i="2"/>
  <c r="U126" i="2"/>
  <c r="R127" i="2"/>
  <c r="S127" i="2"/>
  <c r="U127" i="2"/>
  <c r="R128" i="2"/>
  <c r="S128" i="2"/>
  <c r="U128" i="2"/>
  <c r="R129" i="2"/>
  <c r="S129" i="2"/>
  <c r="T129" i="2"/>
  <c r="R130" i="2"/>
  <c r="S130" i="2"/>
  <c r="T130" i="2"/>
  <c r="U130" i="2"/>
  <c r="S131" i="2"/>
  <c r="T131" i="2"/>
  <c r="U131" i="2"/>
  <c r="R132" i="2"/>
  <c r="S132" i="2"/>
  <c r="T132" i="2"/>
  <c r="U132" i="2"/>
  <c r="R133" i="2"/>
  <c r="T133" i="2"/>
  <c r="U133" i="2"/>
  <c r="R134" i="2"/>
  <c r="T134" i="2"/>
  <c r="U134" i="2"/>
  <c r="R135" i="2"/>
  <c r="S135" i="2"/>
  <c r="U135" i="2"/>
  <c r="R136" i="2"/>
  <c r="S136" i="2"/>
  <c r="U136" i="2"/>
  <c r="R137" i="2"/>
  <c r="S137" i="2"/>
  <c r="T137" i="2"/>
  <c r="R138" i="2"/>
  <c r="S138" i="2"/>
  <c r="T138" i="2"/>
  <c r="U138" i="2"/>
  <c r="S139" i="2"/>
  <c r="T139" i="2"/>
  <c r="U139" i="2"/>
  <c r="R140" i="2"/>
  <c r="S140" i="2"/>
  <c r="T140" i="2"/>
  <c r="U140" i="2"/>
  <c r="R141" i="2"/>
  <c r="T141" i="2"/>
  <c r="U141" i="2"/>
  <c r="R142" i="2"/>
  <c r="T142" i="2"/>
  <c r="U142" i="2"/>
  <c r="R143" i="2"/>
  <c r="S143" i="2"/>
  <c r="U143" i="2"/>
  <c r="R144" i="2"/>
  <c r="S144" i="2"/>
  <c r="U144" i="2"/>
  <c r="R145" i="2"/>
  <c r="S145" i="2"/>
  <c r="T145" i="2"/>
  <c r="R146" i="2"/>
  <c r="S146" i="2"/>
  <c r="T146" i="2"/>
  <c r="U146" i="2"/>
  <c r="S147" i="2"/>
  <c r="T147" i="2"/>
  <c r="U147" i="2"/>
  <c r="R148" i="2"/>
  <c r="S148" i="2"/>
  <c r="T148" i="2"/>
  <c r="U148" i="2"/>
  <c r="R149" i="2"/>
  <c r="T149" i="2"/>
  <c r="U149" i="2"/>
  <c r="R150" i="2"/>
  <c r="T150" i="2"/>
  <c r="U150" i="2"/>
  <c r="R151" i="2"/>
  <c r="S151" i="2"/>
  <c r="U151" i="2"/>
  <c r="R152" i="2"/>
  <c r="S152" i="2"/>
  <c r="U152" i="2"/>
  <c r="R153" i="2"/>
  <c r="S153" i="2"/>
  <c r="T153" i="2"/>
  <c r="R154" i="2"/>
  <c r="S154" i="2"/>
  <c r="T154" i="2"/>
  <c r="U154" i="2"/>
  <c r="S155" i="2"/>
  <c r="T155" i="2"/>
  <c r="U155" i="2"/>
  <c r="R156" i="2"/>
  <c r="S156" i="2"/>
  <c r="T156" i="2"/>
  <c r="U156" i="2"/>
  <c r="R157" i="2"/>
  <c r="T157" i="2"/>
  <c r="U157" i="2"/>
  <c r="R158" i="2"/>
  <c r="T158" i="2"/>
  <c r="U158" i="2"/>
  <c r="R159" i="2"/>
  <c r="S159" i="2"/>
  <c r="U159" i="2"/>
  <c r="R160" i="2"/>
  <c r="S160" i="2"/>
  <c r="U160" i="2"/>
  <c r="R161" i="2"/>
  <c r="S161" i="2"/>
  <c r="T161" i="2"/>
  <c r="R162" i="2"/>
  <c r="S162" i="2"/>
  <c r="T162" i="2"/>
  <c r="U162" i="2"/>
  <c r="S163" i="2"/>
  <c r="T163" i="2"/>
  <c r="U163" i="2"/>
  <c r="R164" i="2"/>
  <c r="S164" i="2"/>
  <c r="T164" i="2"/>
  <c r="U164" i="2"/>
  <c r="R165" i="2"/>
  <c r="T165" i="2"/>
  <c r="U165" i="2"/>
  <c r="R166" i="2"/>
  <c r="T166" i="2"/>
  <c r="U166" i="2"/>
  <c r="R167" i="2"/>
  <c r="S167" i="2"/>
  <c r="U167" i="2"/>
  <c r="R168" i="2"/>
  <c r="S168" i="2"/>
  <c r="R169" i="2"/>
  <c r="S169" i="2"/>
  <c r="T169" i="2"/>
  <c r="R170" i="2"/>
  <c r="S170" i="2"/>
  <c r="T170" i="2"/>
  <c r="S171" i="2"/>
  <c r="T171" i="2"/>
  <c r="U171" i="2"/>
  <c r="R172" i="2"/>
  <c r="S172" i="2"/>
  <c r="T172" i="2"/>
  <c r="R173" i="2"/>
  <c r="T173" i="2"/>
  <c r="U173" i="2"/>
  <c r="R174" i="2"/>
  <c r="T174" i="2"/>
  <c r="U174" i="2"/>
  <c r="R175" i="2"/>
  <c r="S175" i="2"/>
  <c r="U175" i="2"/>
  <c r="R176" i="2"/>
  <c r="S176" i="2"/>
  <c r="R177" i="2"/>
  <c r="S177" i="2"/>
  <c r="T177" i="2"/>
  <c r="R178" i="2"/>
  <c r="S178" i="2"/>
  <c r="T178" i="2"/>
  <c r="S179" i="2"/>
  <c r="T179" i="2"/>
  <c r="U179" i="2"/>
  <c r="R180" i="2"/>
  <c r="S180" i="2"/>
  <c r="T180" i="2"/>
  <c r="R181" i="2"/>
  <c r="T181" i="2"/>
  <c r="U181" i="2"/>
  <c r="R182" i="2"/>
  <c r="T182" i="2"/>
  <c r="U182" i="2"/>
  <c r="R183" i="2"/>
  <c r="S183" i="2"/>
  <c r="U183" i="2"/>
  <c r="R184" i="2"/>
  <c r="S184" i="2"/>
  <c r="R185" i="2"/>
  <c r="S185" i="2"/>
  <c r="T185" i="2"/>
  <c r="R186" i="2"/>
  <c r="S186" i="2"/>
  <c r="T186" i="2"/>
  <c r="A26" i="3"/>
  <c r="B26" i="3"/>
  <c r="C26" i="3"/>
  <c r="D26" i="3"/>
  <c r="E26" i="3"/>
  <c r="F26" i="3"/>
  <c r="G26" i="3"/>
  <c r="A27" i="3"/>
  <c r="B27" i="3"/>
  <c r="C27" i="3"/>
  <c r="D27" i="3"/>
  <c r="E27" i="3"/>
  <c r="F27" i="3"/>
  <c r="G27" i="3"/>
  <c r="A28" i="3"/>
  <c r="B28" i="3"/>
  <c r="C28" i="3"/>
  <c r="D28" i="3"/>
  <c r="E28" i="3"/>
  <c r="F28" i="3"/>
  <c r="G28" i="3"/>
  <c r="A29" i="3"/>
  <c r="B29" i="3"/>
  <c r="C29" i="3"/>
  <c r="D29" i="3"/>
  <c r="E29" i="3"/>
  <c r="F29" i="3"/>
  <c r="G29" i="3"/>
  <c r="A30" i="3"/>
  <c r="B30" i="3"/>
  <c r="C30" i="3"/>
  <c r="D30" i="3"/>
  <c r="E30" i="3"/>
  <c r="F30" i="3"/>
  <c r="G30" i="3"/>
  <c r="A31" i="3"/>
  <c r="B31" i="3"/>
  <c r="C31" i="3"/>
  <c r="D31" i="3"/>
  <c r="E31" i="3"/>
  <c r="F31" i="3"/>
  <c r="G31" i="3"/>
  <c r="A32" i="3"/>
  <c r="B32" i="3"/>
  <c r="C32" i="3"/>
  <c r="D32" i="3"/>
  <c r="E32" i="3"/>
  <c r="F32" i="3"/>
  <c r="G32" i="3"/>
  <c r="A33" i="3"/>
  <c r="B33" i="3"/>
  <c r="C33" i="3"/>
  <c r="D33" i="3"/>
  <c r="E33" i="3"/>
  <c r="F33" i="3"/>
  <c r="G33" i="3"/>
  <c r="A34" i="3"/>
  <c r="B34" i="3"/>
  <c r="C34" i="3"/>
  <c r="D34" i="3"/>
  <c r="E34" i="3"/>
  <c r="F34" i="3"/>
  <c r="G34" i="3"/>
  <c r="A35" i="3"/>
  <c r="B35" i="3"/>
  <c r="C35" i="3"/>
  <c r="D35" i="3"/>
  <c r="E35" i="3"/>
  <c r="F35" i="3"/>
  <c r="G35" i="3"/>
  <c r="A36" i="3"/>
  <c r="B36" i="3"/>
  <c r="C36" i="3"/>
  <c r="D36" i="3"/>
  <c r="E36" i="3"/>
  <c r="F36" i="3"/>
  <c r="G36" i="3"/>
  <c r="A37" i="3"/>
  <c r="B37" i="3"/>
  <c r="C37" i="3"/>
  <c r="D37" i="3"/>
  <c r="E37" i="3"/>
  <c r="F37" i="3"/>
  <c r="G37" i="3"/>
  <c r="A38" i="3"/>
  <c r="B38" i="3"/>
  <c r="C38" i="3"/>
  <c r="D38" i="3"/>
  <c r="E38" i="3"/>
  <c r="F38" i="3"/>
  <c r="G38" i="3"/>
  <c r="A39" i="3"/>
  <c r="B39" i="3"/>
  <c r="C39" i="3"/>
  <c r="D39" i="3"/>
  <c r="E39" i="3"/>
  <c r="F39" i="3"/>
  <c r="G39" i="3"/>
  <c r="A40" i="3"/>
  <c r="B40" i="3"/>
  <c r="C40" i="3"/>
  <c r="D40" i="3"/>
  <c r="E40" i="3"/>
  <c r="F40" i="3"/>
  <c r="G40" i="3"/>
  <c r="A41" i="3"/>
  <c r="B41" i="3"/>
  <c r="C41" i="3"/>
  <c r="D41" i="3"/>
  <c r="E41" i="3"/>
  <c r="F41" i="3"/>
  <c r="G41" i="3"/>
  <c r="A42" i="3"/>
  <c r="B42" i="3"/>
  <c r="C42" i="3"/>
  <c r="D42" i="3"/>
  <c r="E42" i="3"/>
  <c r="F42" i="3"/>
  <c r="G42" i="3"/>
  <c r="A43" i="3"/>
  <c r="B43" i="3"/>
  <c r="C43" i="3"/>
  <c r="D43" i="3"/>
  <c r="E43" i="3"/>
  <c r="F43" i="3"/>
  <c r="G43" i="3"/>
  <c r="A44" i="3"/>
  <c r="B44" i="3"/>
  <c r="C44" i="3"/>
  <c r="D44" i="3"/>
  <c r="E44" i="3"/>
  <c r="F44" i="3"/>
  <c r="G44" i="3"/>
  <c r="A45" i="3"/>
  <c r="B45" i="3"/>
  <c r="C45" i="3"/>
  <c r="D45" i="3"/>
  <c r="E45" i="3"/>
  <c r="F45" i="3"/>
  <c r="G45" i="3"/>
  <c r="A46" i="3"/>
  <c r="B46" i="3"/>
  <c r="C46" i="3"/>
  <c r="D46" i="3"/>
  <c r="E46" i="3"/>
  <c r="F46" i="3"/>
  <c r="G46" i="3"/>
  <c r="A47" i="3"/>
  <c r="B47" i="3"/>
  <c r="C47" i="3"/>
  <c r="D47" i="3"/>
  <c r="E47" i="3"/>
  <c r="F47" i="3"/>
  <c r="G47" i="3"/>
  <c r="A48" i="3"/>
  <c r="B48" i="3"/>
  <c r="C48" i="3"/>
  <c r="D48" i="3"/>
  <c r="E48" i="3"/>
  <c r="F48" i="3"/>
  <c r="G48" i="3"/>
  <c r="A49" i="3"/>
  <c r="B49" i="3"/>
  <c r="C49" i="3"/>
  <c r="D49" i="3"/>
  <c r="E49" i="3"/>
  <c r="F49" i="3"/>
  <c r="G49" i="3"/>
  <c r="A50" i="3"/>
  <c r="B50" i="3"/>
  <c r="C50" i="3"/>
  <c r="D50" i="3"/>
  <c r="E50" i="3"/>
  <c r="F50" i="3"/>
  <c r="G50" i="3"/>
  <c r="A51" i="3"/>
  <c r="B51" i="3"/>
  <c r="C51" i="3"/>
  <c r="D51" i="3"/>
  <c r="E51" i="3"/>
  <c r="F51" i="3"/>
  <c r="G51" i="3"/>
  <c r="A52" i="3"/>
  <c r="B52" i="3"/>
  <c r="C52" i="3"/>
  <c r="D52" i="3"/>
  <c r="E52" i="3"/>
  <c r="F52" i="3"/>
  <c r="G52" i="3"/>
  <c r="A53" i="3"/>
  <c r="B53" i="3"/>
  <c r="C53" i="3"/>
  <c r="D53" i="3"/>
  <c r="E53" i="3"/>
  <c r="F53" i="3"/>
  <c r="G53" i="3"/>
  <c r="A54" i="3"/>
  <c r="B54" i="3"/>
  <c r="C54" i="3"/>
  <c r="D54" i="3"/>
  <c r="E54" i="3"/>
  <c r="F54" i="3"/>
  <c r="G54" i="3"/>
  <c r="A55" i="3"/>
  <c r="B55" i="3"/>
  <c r="C55" i="3"/>
  <c r="D55" i="3"/>
  <c r="E55" i="3"/>
  <c r="F55" i="3"/>
  <c r="G55" i="3"/>
  <c r="A56" i="3"/>
  <c r="B56" i="3"/>
  <c r="C56" i="3"/>
  <c r="D56" i="3"/>
  <c r="E56" i="3"/>
  <c r="F56" i="3"/>
  <c r="G56" i="3"/>
  <c r="A57" i="3"/>
  <c r="B57" i="3"/>
  <c r="C57" i="3"/>
  <c r="D57" i="3"/>
  <c r="E57" i="3"/>
  <c r="F57" i="3"/>
  <c r="G57" i="3"/>
  <c r="A58" i="3"/>
  <c r="B58" i="3"/>
  <c r="C58" i="3"/>
  <c r="D58" i="3"/>
  <c r="E58" i="3"/>
  <c r="F58" i="3"/>
  <c r="G58" i="3"/>
  <c r="A59" i="3"/>
  <c r="B59" i="3"/>
  <c r="C59" i="3"/>
  <c r="D59" i="3"/>
  <c r="E59" i="3"/>
  <c r="F59" i="3"/>
  <c r="G59" i="3"/>
  <c r="A60" i="3"/>
  <c r="B60" i="3"/>
  <c r="C60" i="3"/>
  <c r="D60" i="3"/>
  <c r="E60" i="3"/>
  <c r="F60" i="3"/>
  <c r="G60" i="3"/>
  <c r="A61" i="3"/>
  <c r="B61" i="3"/>
  <c r="C61" i="3"/>
  <c r="D61" i="3"/>
  <c r="E61" i="3"/>
  <c r="F61" i="3"/>
  <c r="G61" i="3"/>
  <c r="A62" i="3"/>
  <c r="B62" i="3"/>
  <c r="C62" i="3"/>
  <c r="D62" i="3"/>
  <c r="E62" i="3"/>
  <c r="F62" i="3"/>
  <c r="G62" i="3"/>
  <c r="A63" i="3"/>
  <c r="B63" i="3"/>
  <c r="C63" i="3"/>
  <c r="D63" i="3"/>
  <c r="E63" i="3"/>
  <c r="F63" i="3"/>
  <c r="G63" i="3"/>
  <c r="A64" i="3"/>
  <c r="B64" i="3"/>
  <c r="C64" i="3"/>
  <c r="D64" i="3"/>
  <c r="E64" i="3"/>
  <c r="F64" i="3"/>
  <c r="G64" i="3"/>
  <c r="A65" i="3"/>
  <c r="B65" i="3"/>
  <c r="C65" i="3"/>
  <c r="D65" i="3"/>
  <c r="E65" i="3"/>
  <c r="F65" i="3"/>
  <c r="G65" i="3"/>
  <c r="A66" i="3"/>
  <c r="B66" i="3"/>
  <c r="C66" i="3"/>
  <c r="D66" i="3"/>
  <c r="E66" i="3"/>
  <c r="F66" i="3"/>
  <c r="G66" i="3"/>
  <c r="A67" i="3"/>
  <c r="B67" i="3"/>
  <c r="C67" i="3"/>
  <c r="D67" i="3"/>
  <c r="E67" i="3"/>
  <c r="F67" i="3"/>
  <c r="G67" i="3"/>
  <c r="A68" i="3"/>
  <c r="B68" i="3"/>
  <c r="C68" i="3"/>
  <c r="D68" i="3"/>
  <c r="E68" i="3"/>
  <c r="F68" i="3"/>
  <c r="G68" i="3"/>
  <c r="A69" i="3"/>
  <c r="B69" i="3"/>
  <c r="C69" i="3"/>
  <c r="D69" i="3"/>
  <c r="E69" i="3"/>
  <c r="F69" i="3"/>
  <c r="G69" i="3"/>
  <c r="A70" i="3"/>
  <c r="B70" i="3"/>
  <c r="C70" i="3"/>
  <c r="D70" i="3"/>
  <c r="E70" i="3"/>
  <c r="F70" i="3"/>
  <c r="G70" i="3"/>
  <c r="A71" i="3"/>
  <c r="B71" i="3"/>
  <c r="C71" i="3"/>
  <c r="D71" i="3"/>
  <c r="E71" i="3"/>
  <c r="F71" i="3"/>
  <c r="G71" i="3"/>
  <c r="A72" i="3"/>
  <c r="B72" i="3"/>
  <c r="C72" i="3"/>
  <c r="D72" i="3"/>
  <c r="E72" i="3"/>
  <c r="F72" i="3"/>
  <c r="G72" i="3"/>
  <c r="A73" i="3"/>
  <c r="B73" i="3"/>
  <c r="C73" i="3"/>
  <c r="D73" i="3"/>
  <c r="E73" i="3"/>
  <c r="F73" i="3"/>
  <c r="G73" i="3"/>
  <c r="A74" i="3"/>
  <c r="B74" i="3"/>
  <c r="C74" i="3"/>
  <c r="D74" i="3"/>
  <c r="E74" i="3"/>
  <c r="F74" i="3"/>
  <c r="G74" i="3"/>
  <c r="A75" i="3"/>
  <c r="B75" i="3"/>
  <c r="C75" i="3"/>
  <c r="D75" i="3"/>
  <c r="E75" i="3"/>
  <c r="F75" i="3"/>
  <c r="G75" i="3"/>
  <c r="A76" i="3"/>
  <c r="B76" i="3"/>
  <c r="C76" i="3"/>
  <c r="D76" i="3"/>
  <c r="E76" i="3"/>
  <c r="F76" i="3"/>
  <c r="G76" i="3"/>
  <c r="A77" i="3"/>
  <c r="B77" i="3"/>
  <c r="C77" i="3"/>
  <c r="D77" i="3"/>
  <c r="E77" i="3"/>
  <c r="F77" i="3"/>
  <c r="G77" i="3"/>
  <c r="A78" i="3"/>
  <c r="B78" i="3"/>
  <c r="C78" i="3"/>
  <c r="D78" i="3"/>
  <c r="E78" i="3"/>
  <c r="F78" i="3"/>
  <c r="G78" i="3"/>
  <c r="A79" i="3"/>
  <c r="B79" i="3"/>
  <c r="C79" i="3"/>
  <c r="D79" i="3"/>
  <c r="E79" i="3"/>
  <c r="F79" i="3"/>
  <c r="G79" i="3"/>
  <c r="A80" i="3"/>
  <c r="B80" i="3"/>
  <c r="C80" i="3"/>
  <c r="D80" i="3"/>
  <c r="E80" i="3"/>
  <c r="F80" i="3"/>
  <c r="G80" i="3"/>
  <c r="A81" i="3"/>
  <c r="B81" i="3"/>
  <c r="C81" i="3"/>
  <c r="D81" i="3"/>
  <c r="E81" i="3"/>
  <c r="F81" i="3"/>
  <c r="G81" i="3"/>
  <c r="A82" i="3"/>
  <c r="B82" i="3"/>
  <c r="C82" i="3"/>
  <c r="D82" i="3"/>
  <c r="E82" i="3"/>
  <c r="F82" i="3"/>
  <c r="G82" i="3"/>
  <c r="A83" i="3"/>
  <c r="B83" i="3"/>
  <c r="C83" i="3"/>
  <c r="D83" i="3"/>
  <c r="E83" i="3"/>
  <c r="F83" i="3"/>
  <c r="G83" i="3"/>
  <c r="A84" i="3"/>
  <c r="B84" i="3"/>
  <c r="C84" i="3"/>
  <c r="D84" i="3"/>
  <c r="E84" i="3"/>
  <c r="F84" i="3"/>
  <c r="G84" i="3"/>
  <c r="A85" i="3"/>
  <c r="B85" i="3"/>
  <c r="C85" i="3"/>
  <c r="D85" i="3"/>
  <c r="E85" i="3"/>
  <c r="F85" i="3"/>
  <c r="G85" i="3"/>
  <c r="A86" i="3"/>
  <c r="B86" i="3"/>
  <c r="C86" i="3"/>
  <c r="D86" i="3"/>
  <c r="E86" i="3"/>
  <c r="F86" i="3"/>
  <c r="G86" i="3"/>
  <c r="A87" i="3"/>
  <c r="B87" i="3"/>
  <c r="C87" i="3"/>
  <c r="D87" i="3"/>
  <c r="E87" i="3"/>
  <c r="F87" i="3"/>
  <c r="G87" i="3"/>
  <c r="A88" i="3"/>
  <c r="B88" i="3"/>
  <c r="C88" i="3"/>
  <c r="D88" i="3"/>
  <c r="E88" i="3"/>
  <c r="F88" i="3"/>
  <c r="G88" i="3"/>
  <c r="A89" i="3"/>
  <c r="B89" i="3"/>
  <c r="C89" i="3"/>
  <c r="D89" i="3"/>
  <c r="E89" i="3"/>
  <c r="F89" i="3"/>
  <c r="G89" i="3"/>
  <c r="A90" i="3"/>
  <c r="B90" i="3"/>
  <c r="C90" i="3"/>
  <c r="D90" i="3"/>
  <c r="E90" i="3"/>
  <c r="F90" i="3"/>
  <c r="G90" i="3"/>
  <c r="A91" i="3"/>
  <c r="B91" i="3"/>
  <c r="C91" i="3"/>
  <c r="D91" i="3"/>
  <c r="E91" i="3"/>
  <c r="F91" i="3"/>
  <c r="G91" i="3"/>
  <c r="A92" i="3"/>
  <c r="B92" i="3"/>
  <c r="C92" i="3"/>
  <c r="D92" i="3"/>
  <c r="E92" i="3"/>
  <c r="F92" i="3"/>
  <c r="G92" i="3"/>
  <c r="A93" i="3"/>
  <c r="B93" i="3"/>
  <c r="C93" i="3"/>
  <c r="D93" i="3"/>
  <c r="E93" i="3"/>
  <c r="F93" i="3"/>
  <c r="G93" i="3"/>
  <c r="A94" i="3"/>
  <c r="B94" i="3"/>
  <c r="C94" i="3"/>
  <c r="D94" i="3"/>
  <c r="E94" i="3"/>
  <c r="F94" i="3"/>
  <c r="G94" i="3"/>
  <c r="A95" i="3"/>
  <c r="B95" i="3"/>
  <c r="C95" i="3"/>
  <c r="D95" i="3"/>
  <c r="E95" i="3"/>
  <c r="F95" i="3"/>
  <c r="G95" i="3"/>
  <c r="A96" i="3"/>
  <c r="B96" i="3"/>
  <c r="C96" i="3"/>
  <c r="D96" i="3"/>
  <c r="E96" i="3"/>
  <c r="F96" i="3"/>
  <c r="G96" i="3"/>
  <c r="A97" i="3"/>
  <c r="B97" i="3"/>
  <c r="C97" i="3"/>
  <c r="D97" i="3"/>
  <c r="E97" i="3"/>
  <c r="F97" i="3"/>
  <c r="G97" i="3"/>
  <c r="A98" i="3"/>
  <c r="B98" i="3"/>
  <c r="C98" i="3"/>
  <c r="D98" i="3"/>
  <c r="E98" i="3"/>
  <c r="F98" i="3"/>
  <c r="G98" i="3"/>
  <c r="A99" i="3"/>
  <c r="B99" i="3"/>
  <c r="C99" i="3"/>
  <c r="D99" i="3"/>
  <c r="E99" i="3"/>
  <c r="F99" i="3"/>
  <c r="G99" i="3"/>
  <c r="A100" i="3"/>
  <c r="B100" i="3"/>
  <c r="C100" i="3"/>
  <c r="D100" i="3"/>
  <c r="E100" i="3"/>
  <c r="F100" i="3"/>
  <c r="G100" i="3"/>
  <c r="A101" i="3"/>
  <c r="B101" i="3"/>
  <c r="C101" i="3"/>
  <c r="D101" i="3"/>
  <c r="E101" i="3"/>
  <c r="F101" i="3"/>
  <c r="G101" i="3"/>
  <c r="A102" i="3"/>
  <c r="B102" i="3"/>
  <c r="C102" i="3"/>
  <c r="D102" i="3"/>
  <c r="E102" i="3"/>
  <c r="F102" i="3"/>
  <c r="G102" i="3"/>
  <c r="A103" i="3"/>
  <c r="B103" i="3"/>
  <c r="C103" i="3"/>
  <c r="D103" i="3"/>
  <c r="E103" i="3"/>
  <c r="F103" i="3"/>
  <c r="G103" i="3"/>
  <c r="A104" i="3"/>
  <c r="B104" i="3"/>
  <c r="C104" i="3"/>
  <c r="D104" i="3"/>
  <c r="E104" i="3"/>
  <c r="F104" i="3"/>
  <c r="G104" i="3"/>
  <c r="A105" i="3"/>
  <c r="B105" i="3"/>
  <c r="C105" i="3"/>
  <c r="D105" i="3"/>
  <c r="E105" i="3"/>
  <c r="F105" i="3"/>
  <c r="G105" i="3"/>
  <c r="A106" i="3"/>
  <c r="B106" i="3"/>
  <c r="C106" i="3"/>
  <c r="D106" i="3"/>
  <c r="E106" i="3"/>
  <c r="F106" i="3"/>
  <c r="G106" i="3"/>
  <c r="A107" i="3"/>
  <c r="B107" i="3"/>
  <c r="C107" i="3"/>
  <c r="D107" i="3"/>
  <c r="E107" i="3"/>
  <c r="F107" i="3"/>
  <c r="G107" i="3"/>
  <c r="A108" i="3"/>
  <c r="B108" i="3"/>
  <c r="C108" i="3"/>
  <c r="D108" i="3"/>
  <c r="E108" i="3"/>
  <c r="F108" i="3"/>
  <c r="G108" i="3"/>
  <c r="A109" i="3"/>
  <c r="B109" i="3"/>
  <c r="C109" i="3"/>
  <c r="D109" i="3"/>
  <c r="E109" i="3"/>
  <c r="F109" i="3"/>
  <c r="G109" i="3"/>
  <c r="A110" i="3"/>
  <c r="B110" i="3"/>
  <c r="C110" i="3"/>
  <c r="D110" i="3"/>
  <c r="E110" i="3"/>
  <c r="F110" i="3"/>
  <c r="G110" i="3"/>
  <c r="A111" i="3"/>
  <c r="B111" i="3"/>
  <c r="C111" i="3"/>
  <c r="D111" i="3"/>
  <c r="E111" i="3"/>
  <c r="F111" i="3"/>
  <c r="G111" i="3"/>
  <c r="A112" i="3"/>
  <c r="B112" i="3"/>
  <c r="C112" i="3"/>
  <c r="D112" i="3"/>
  <c r="E112" i="3"/>
  <c r="F112" i="3"/>
  <c r="G112" i="3"/>
  <c r="A113" i="3"/>
  <c r="B113" i="3"/>
  <c r="C113" i="3"/>
  <c r="D113" i="3"/>
  <c r="E113" i="3"/>
  <c r="F113" i="3"/>
  <c r="G113" i="3"/>
  <c r="A114" i="3"/>
  <c r="B114" i="3"/>
  <c r="C114" i="3"/>
  <c r="D114" i="3"/>
  <c r="E114" i="3"/>
  <c r="F114" i="3"/>
  <c r="G114" i="3"/>
  <c r="A115" i="3"/>
  <c r="B115" i="3"/>
  <c r="C115" i="3"/>
  <c r="D115" i="3"/>
  <c r="E115" i="3"/>
  <c r="F115" i="3"/>
  <c r="G115" i="3"/>
  <c r="A116" i="3"/>
  <c r="B116" i="3"/>
  <c r="C116" i="3"/>
  <c r="D116" i="3"/>
  <c r="E116" i="3"/>
  <c r="F116" i="3"/>
  <c r="G116" i="3"/>
  <c r="A117" i="3"/>
  <c r="B117" i="3"/>
  <c r="C117" i="3"/>
  <c r="D117" i="3"/>
  <c r="E117" i="3"/>
  <c r="F117" i="3"/>
  <c r="G117" i="3"/>
  <c r="A118" i="3"/>
  <c r="B118" i="3"/>
  <c r="C118" i="3"/>
  <c r="D118" i="3"/>
  <c r="E118" i="3"/>
  <c r="F118" i="3"/>
  <c r="G118" i="3"/>
  <c r="A119" i="3"/>
  <c r="B119" i="3"/>
  <c r="C119" i="3"/>
  <c r="D119" i="3"/>
  <c r="E119" i="3"/>
  <c r="F119" i="3"/>
  <c r="G119" i="3"/>
  <c r="A120" i="3"/>
  <c r="B120" i="3"/>
  <c r="C120" i="3"/>
  <c r="D120" i="3"/>
  <c r="E120" i="3"/>
  <c r="F120" i="3"/>
  <c r="G120" i="3"/>
  <c r="A121" i="3"/>
  <c r="B121" i="3"/>
  <c r="C121" i="3"/>
  <c r="D121" i="3"/>
  <c r="E121" i="3"/>
  <c r="F121" i="3"/>
  <c r="G121" i="3"/>
  <c r="A122" i="3"/>
  <c r="B122" i="3"/>
  <c r="C122" i="3"/>
  <c r="D122" i="3"/>
  <c r="E122" i="3"/>
  <c r="F122" i="3"/>
  <c r="G122" i="3"/>
  <c r="A123" i="3"/>
  <c r="B123" i="3"/>
  <c r="C123" i="3"/>
  <c r="D123" i="3"/>
  <c r="E123" i="3"/>
  <c r="F123" i="3"/>
  <c r="G123" i="3"/>
  <c r="A124" i="3"/>
  <c r="B124" i="3"/>
  <c r="C124" i="3"/>
  <c r="D124" i="3"/>
  <c r="E124" i="3"/>
  <c r="F124" i="3"/>
  <c r="G124" i="3"/>
  <c r="A125" i="3"/>
  <c r="B125" i="3"/>
  <c r="C125" i="3"/>
  <c r="D125" i="3"/>
  <c r="E125" i="3"/>
  <c r="F125" i="3"/>
  <c r="G125" i="3"/>
  <c r="A126" i="3"/>
  <c r="B126" i="3"/>
  <c r="C126" i="3"/>
  <c r="D126" i="3"/>
  <c r="E126" i="3"/>
  <c r="F126" i="3"/>
  <c r="G126" i="3"/>
  <c r="A127" i="3"/>
  <c r="B127" i="3"/>
  <c r="C127" i="3"/>
  <c r="D127" i="3"/>
  <c r="E127" i="3"/>
  <c r="F127" i="3"/>
  <c r="G127" i="3"/>
  <c r="A128" i="3"/>
  <c r="B128" i="3"/>
  <c r="C128" i="3"/>
  <c r="D128" i="3"/>
  <c r="E128" i="3"/>
  <c r="F128" i="3"/>
  <c r="G128" i="3"/>
  <c r="A129" i="3"/>
  <c r="B129" i="3"/>
  <c r="C129" i="3"/>
  <c r="D129" i="3"/>
  <c r="E129" i="3"/>
  <c r="F129" i="3"/>
  <c r="G129" i="3"/>
  <c r="A130" i="3"/>
  <c r="B130" i="3"/>
  <c r="C130" i="3"/>
  <c r="D130" i="3"/>
  <c r="E130" i="3"/>
  <c r="F130" i="3"/>
  <c r="G130" i="3"/>
  <c r="A131" i="3"/>
  <c r="B131" i="3"/>
  <c r="C131" i="3"/>
  <c r="D131" i="3"/>
  <c r="E131" i="3"/>
  <c r="F131" i="3"/>
  <c r="G131" i="3"/>
  <c r="A132" i="3"/>
  <c r="B132" i="3"/>
  <c r="C132" i="3"/>
  <c r="D132" i="3"/>
  <c r="E132" i="3"/>
  <c r="F132" i="3"/>
  <c r="G132" i="3"/>
  <c r="A133" i="3"/>
  <c r="B133" i="3"/>
  <c r="C133" i="3"/>
  <c r="D133" i="3"/>
  <c r="E133" i="3"/>
  <c r="F133" i="3"/>
  <c r="G133" i="3"/>
  <c r="A134" i="3"/>
  <c r="B134" i="3"/>
  <c r="C134" i="3"/>
  <c r="D134" i="3"/>
  <c r="E134" i="3"/>
  <c r="F134" i="3"/>
  <c r="G134" i="3"/>
  <c r="A135" i="3"/>
  <c r="B135" i="3"/>
  <c r="C135" i="3"/>
  <c r="D135" i="3"/>
  <c r="E135" i="3"/>
  <c r="F135" i="3"/>
  <c r="G135" i="3"/>
  <c r="A136" i="3"/>
  <c r="B136" i="3"/>
  <c r="C136" i="3"/>
  <c r="D136" i="3"/>
  <c r="E136" i="3"/>
  <c r="F136" i="3"/>
  <c r="G136" i="3"/>
  <c r="A137" i="3"/>
  <c r="B137" i="3"/>
  <c r="C137" i="3"/>
  <c r="D137" i="3"/>
  <c r="E137" i="3"/>
  <c r="F137" i="3"/>
  <c r="G137" i="3"/>
  <c r="A138" i="3"/>
  <c r="B138" i="3"/>
  <c r="C138" i="3"/>
  <c r="D138" i="3"/>
  <c r="E138" i="3"/>
  <c r="F138" i="3"/>
  <c r="G138" i="3"/>
  <c r="A139" i="3"/>
  <c r="B139" i="3"/>
  <c r="C139" i="3"/>
  <c r="D139" i="3"/>
  <c r="E139" i="3"/>
  <c r="F139" i="3"/>
  <c r="G139" i="3"/>
  <c r="A140" i="3"/>
  <c r="B140" i="3"/>
  <c r="C140" i="3"/>
  <c r="D140" i="3"/>
  <c r="E140" i="3"/>
  <c r="F140" i="3"/>
  <c r="G140" i="3"/>
  <c r="A141" i="3"/>
  <c r="B141" i="3"/>
  <c r="C141" i="3"/>
  <c r="D141" i="3"/>
  <c r="E141" i="3"/>
  <c r="F141" i="3"/>
  <c r="G141" i="3"/>
  <c r="A142" i="3"/>
  <c r="B142" i="3"/>
  <c r="C142" i="3"/>
  <c r="D142" i="3"/>
  <c r="E142" i="3"/>
  <c r="F142" i="3"/>
  <c r="G142" i="3"/>
  <c r="A143" i="3"/>
  <c r="B143" i="3"/>
  <c r="C143" i="3"/>
  <c r="D143" i="3"/>
  <c r="E143" i="3"/>
  <c r="F143" i="3"/>
  <c r="G143" i="3"/>
  <c r="A144" i="3"/>
  <c r="B144" i="3"/>
  <c r="C144" i="3"/>
  <c r="D144" i="3"/>
  <c r="E144" i="3"/>
  <c r="F144" i="3"/>
  <c r="G144" i="3"/>
  <c r="A145" i="3"/>
  <c r="B145" i="3"/>
  <c r="C145" i="3"/>
  <c r="D145" i="3"/>
  <c r="E145" i="3"/>
  <c r="F145" i="3"/>
  <c r="G145" i="3"/>
  <c r="A146" i="3"/>
  <c r="B146" i="3"/>
  <c r="C146" i="3"/>
  <c r="D146" i="3"/>
  <c r="E146" i="3"/>
  <c r="F146" i="3"/>
  <c r="G146" i="3"/>
  <c r="A147" i="3"/>
  <c r="B147" i="3"/>
  <c r="C147" i="3"/>
  <c r="D147" i="3"/>
  <c r="E147" i="3"/>
  <c r="F147" i="3"/>
  <c r="G147" i="3"/>
  <c r="A148" i="3"/>
  <c r="B148" i="3"/>
  <c r="C148" i="3"/>
  <c r="D148" i="3"/>
  <c r="E148" i="3"/>
  <c r="F148" i="3"/>
  <c r="G148" i="3"/>
  <c r="A149" i="3"/>
  <c r="B149" i="3"/>
  <c r="C149" i="3"/>
  <c r="D149" i="3"/>
  <c r="E149" i="3"/>
  <c r="F149" i="3"/>
  <c r="G149" i="3"/>
  <c r="A150" i="3"/>
  <c r="B150" i="3"/>
  <c r="C150" i="3"/>
  <c r="D150" i="3"/>
  <c r="E150" i="3"/>
  <c r="F150" i="3"/>
  <c r="G150" i="3"/>
  <c r="A151" i="3"/>
  <c r="B151" i="3"/>
  <c r="C151" i="3"/>
  <c r="D151" i="3"/>
  <c r="E151" i="3"/>
  <c r="F151" i="3"/>
  <c r="G151" i="3"/>
  <c r="A152" i="3"/>
  <c r="B152" i="3"/>
  <c r="C152" i="3"/>
  <c r="D152" i="3"/>
  <c r="E152" i="3"/>
  <c r="F152" i="3"/>
  <c r="G152" i="3"/>
  <c r="A153" i="3"/>
  <c r="B153" i="3"/>
  <c r="C153" i="3"/>
  <c r="D153" i="3"/>
  <c r="E153" i="3"/>
  <c r="F153" i="3"/>
  <c r="G153" i="3"/>
  <c r="A154" i="3"/>
  <c r="B154" i="3"/>
  <c r="C154" i="3"/>
  <c r="D154" i="3"/>
  <c r="E154" i="3"/>
  <c r="F154" i="3"/>
  <c r="G154" i="3"/>
  <c r="A155" i="3"/>
  <c r="B155" i="3"/>
  <c r="C155" i="3"/>
  <c r="D155" i="3"/>
  <c r="E155" i="3"/>
  <c r="F155" i="3"/>
  <c r="G155" i="3"/>
  <c r="A156" i="3"/>
  <c r="B156" i="3"/>
  <c r="C156" i="3"/>
  <c r="D156" i="3"/>
  <c r="E156" i="3"/>
  <c r="F156" i="3"/>
  <c r="G156" i="3"/>
  <c r="A157" i="3"/>
  <c r="B157" i="3"/>
  <c r="C157" i="3"/>
  <c r="D157" i="3"/>
  <c r="E157" i="3"/>
  <c r="F157" i="3"/>
  <c r="G157" i="3"/>
  <c r="A158" i="3"/>
  <c r="B158" i="3"/>
  <c r="C158" i="3"/>
  <c r="D158" i="3"/>
  <c r="E158" i="3"/>
  <c r="F158" i="3"/>
  <c r="G158" i="3"/>
  <c r="A159" i="3"/>
  <c r="B159" i="3"/>
  <c r="C159" i="3"/>
  <c r="D159" i="3"/>
  <c r="E159" i="3"/>
  <c r="F159" i="3"/>
  <c r="G159" i="3"/>
  <c r="A160" i="3"/>
  <c r="B160" i="3"/>
  <c r="C160" i="3"/>
  <c r="D160" i="3"/>
  <c r="E160" i="3"/>
  <c r="F160" i="3"/>
  <c r="G160" i="3"/>
  <c r="A161" i="3"/>
  <c r="B161" i="3"/>
  <c r="C161" i="3"/>
  <c r="D161" i="3"/>
  <c r="E161" i="3"/>
  <c r="F161" i="3"/>
  <c r="G161" i="3"/>
  <c r="A162" i="3"/>
  <c r="B162" i="3"/>
  <c r="C162" i="3"/>
  <c r="D162" i="3"/>
  <c r="E162" i="3"/>
  <c r="F162" i="3"/>
  <c r="G162" i="3"/>
  <c r="A163" i="3"/>
  <c r="B163" i="3"/>
  <c r="C163" i="3"/>
  <c r="D163" i="3"/>
  <c r="E163" i="3"/>
  <c r="F163" i="3"/>
  <c r="G163" i="3"/>
  <c r="A164" i="3"/>
  <c r="B164" i="3"/>
  <c r="C164" i="3"/>
  <c r="D164" i="3"/>
  <c r="E164" i="3"/>
  <c r="F164" i="3"/>
  <c r="G164" i="3"/>
  <c r="A165" i="3"/>
  <c r="B165" i="3"/>
  <c r="C165" i="3"/>
  <c r="D165" i="3"/>
  <c r="E165" i="3"/>
  <c r="F165" i="3"/>
  <c r="G165" i="3"/>
  <c r="A166" i="3"/>
  <c r="B166" i="3"/>
  <c r="C166" i="3"/>
  <c r="D166" i="3"/>
  <c r="E166" i="3"/>
  <c r="F166" i="3"/>
  <c r="G166" i="3"/>
  <c r="A167" i="3"/>
  <c r="B167" i="3"/>
  <c r="C167" i="3"/>
  <c r="D167" i="3"/>
  <c r="E167" i="3"/>
  <c r="F167" i="3"/>
  <c r="G167" i="3"/>
  <c r="A168" i="3"/>
  <c r="B168" i="3"/>
  <c r="C168" i="3"/>
  <c r="D168" i="3"/>
  <c r="E168" i="3"/>
  <c r="F168" i="3"/>
  <c r="G168" i="3"/>
  <c r="A169" i="3"/>
  <c r="B169" i="3"/>
  <c r="C169" i="3"/>
  <c r="D169" i="3"/>
  <c r="E169" i="3"/>
  <c r="F169" i="3"/>
  <c r="G169" i="3"/>
  <c r="A170" i="3"/>
  <c r="B170" i="3"/>
  <c r="C170" i="3"/>
  <c r="D170" i="3"/>
  <c r="E170" i="3"/>
  <c r="F170" i="3"/>
  <c r="G170" i="3"/>
  <c r="A171" i="3"/>
  <c r="B171" i="3"/>
  <c r="C171" i="3"/>
  <c r="D171" i="3"/>
  <c r="E171" i="3"/>
  <c r="F171" i="3"/>
  <c r="G171" i="3"/>
  <c r="A172" i="3"/>
  <c r="B172" i="3"/>
  <c r="C172" i="3"/>
  <c r="D172" i="3"/>
  <c r="E172" i="3"/>
  <c r="F172" i="3"/>
  <c r="G172" i="3"/>
  <c r="A173" i="3"/>
  <c r="B173" i="3"/>
  <c r="C173" i="3"/>
  <c r="D173" i="3"/>
  <c r="E173" i="3"/>
  <c r="F173" i="3"/>
  <c r="G173" i="3"/>
  <c r="A174" i="3"/>
  <c r="B174" i="3"/>
  <c r="C174" i="3"/>
  <c r="D174" i="3"/>
  <c r="E174" i="3"/>
  <c r="F174" i="3"/>
  <c r="G174" i="3"/>
  <c r="A175" i="3"/>
  <c r="B175" i="3"/>
  <c r="C175" i="3"/>
  <c r="D175" i="3"/>
  <c r="E175" i="3"/>
  <c r="F175" i="3"/>
  <c r="G175" i="3"/>
  <c r="A176" i="3"/>
  <c r="B176" i="3"/>
  <c r="C176" i="3"/>
  <c r="D176" i="3"/>
  <c r="E176" i="3"/>
  <c r="F176" i="3"/>
  <c r="G176" i="3"/>
  <c r="A177" i="3"/>
  <c r="B177" i="3"/>
  <c r="C177" i="3"/>
  <c r="D177" i="3"/>
  <c r="E177" i="3"/>
  <c r="F177" i="3"/>
  <c r="G177" i="3"/>
  <c r="A178" i="3"/>
  <c r="B178" i="3"/>
  <c r="C178" i="3"/>
  <c r="D178" i="3"/>
  <c r="E178" i="3"/>
  <c r="F178" i="3"/>
  <c r="G178" i="3"/>
  <c r="A179" i="3"/>
  <c r="B179" i="3"/>
  <c r="C179" i="3"/>
  <c r="D179" i="3"/>
  <c r="E179" i="3"/>
  <c r="F179" i="3"/>
  <c r="G179" i="3"/>
  <c r="A180" i="3"/>
  <c r="B180" i="3"/>
  <c r="C180" i="3"/>
  <c r="D180" i="3"/>
  <c r="E180" i="3"/>
  <c r="F180" i="3"/>
  <c r="G180" i="3"/>
  <c r="A181" i="3"/>
  <c r="B181" i="3"/>
  <c r="C181" i="3"/>
  <c r="D181" i="3"/>
  <c r="E181" i="3"/>
  <c r="F181" i="3"/>
  <c r="G181" i="3"/>
  <c r="A182" i="3"/>
  <c r="B182" i="3"/>
  <c r="C182" i="3"/>
  <c r="D182" i="3"/>
  <c r="E182" i="3"/>
  <c r="F182" i="3"/>
  <c r="G182" i="3"/>
  <c r="A183" i="3"/>
  <c r="B183" i="3"/>
  <c r="C183" i="3"/>
  <c r="D183" i="3"/>
  <c r="E183" i="3"/>
  <c r="F183" i="3"/>
  <c r="G183" i="3"/>
  <c r="A184" i="3"/>
  <c r="B184" i="3"/>
  <c r="C184" i="3"/>
  <c r="D184" i="3"/>
  <c r="E184" i="3"/>
  <c r="F184" i="3"/>
  <c r="G184" i="3"/>
  <c r="A185" i="3"/>
  <c r="B185" i="3"/>
  <c r="C185" i="3"/>
  <c r="D185" i="3"/>
  <c r="E185" i="3"/>
  <c r="F185" i="3"/>
  <c r="G185" i="3"/>
  <c r="A186" i="3"/>
  <c r="B186" i="3"/>
  <c r="C186" i="3"/>
  <c r="D186" i="3"/>
  <c r="E186" i="3"/>
  <c r="F186" i="3"/>
  <c r="G186" i="3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16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S16" i="1" l="1"/>
  <c r="S17" i="1"/>
  <c r="B3" i="3" l="1"/>
  <c r="C3" i="3"/>
  <c r="D3" i="3"/>
  <c r="E3" i="3"/>
  <c r="F3" i="3"/>
  <c r="G3" i="3"/>
  <c r="B4" i="3"/>
  <c r="C4" i="3"/>
  <c r="D4" i="3"/>
  <c r="E4" i="3"/>
  <c r="F4" i="3"/>
  <c r="G4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B10" i="3"/>
  <c r="C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G2" i="3"/>
  <c r="F2" i="3"/>
  <c r="E2" i="3"/>
  <c r="D2" i="3"/>
  <c r="C2" i="3"/>
  <c r="B2" i="3"/>
  <c r="B3" i="2"/>
  <c r="D3" i="2"/>
  <c r="R3" i="2" s="1"/>
  <c r="F3" i="2"/>
  <c r="H3" i="2"/>
  <c r="K3" i="2"/>
  <c r="M3" i="2"/>
  <c r="T3" i="2" s="1"/>
  <c r="P3" i="2"/>
  <c r="B4" i="2"/>
  <c r="D4" i="2"/>
  <c r="F4" i="2"/>
  <c r="H4" i="2"/>
  <c r="K4" i="2"/>
  <c r="M4" i="2"/>
  <c r="P4" i="2"/>
  <c r="U4" i="2" s="1"/>
  <c r="B5" i="2"/>
  <c r="D5" i="2"/>
  <c r="R5" i="2" s="1"/>
  <c r="F5" i="2"/>
  <c r="H5" i="2"/>
  <c r="K5" i="2"/>
  <c r="T5" i="2" s="1"/>
  <c r="M5" i="2"/>
  <c r="P5" i="2"/>
  <c r="B6" i="2"/>
  <c r="D6" i="2"/>
  <c r="F6" i="2"/>
  <c r="H6" i="2"/>
  <c r="K6" i="2"/>
  <c r="M6" i="2"/>
  <c r="T6" i="2" s="1"/>
  <c r="P6" i="2"/>
  <c r="B7" i="2"/>
  <c r="D7" i="2"/>
  <c r="F7" i="2"/>
  <c r="H7" i="2"/>
  <c r="S7" i="2" s="1"/>
  <c r="K7" i="2"/>
  <c r="M7" i="2"/>
  <c r="P7" i="2"/>
  <c r="U7" i="2" s="1"/>
  <c r="B8" i="2"/>
  <c r="D8" i="2"/>
  <c r="F8" i="2"/>
  <c r="S8" i="2" s="1"/>
  <c r="H8" i="2"/>
  <c r="K8" i="2"/>
  <c r="M8" i="2"/>
  <c r="P8" i="2"/>
  <c r="B9" i="2"/>
  <c r="R9" i="2" s="1"/>
  <c r="D9" i="2"/>
  <c r="F9" i="2"/>
  <c r="H9" i="2"/>
  <c r="K9" i="2"/>
  <c r="M9" i="2"/>
  <c r="P9" i="2"/>
  <c r="B10" i="2"/>
  <c r="D10" i="2"/>
  <c r="R10" i="2" s="1"/>
  <c r="F10" i="2"/>
  <c r="H10" i="2"/>
  <c r="K10" i="2"/>
  <c r="T10" i="2" s="1"/>
  <c r="M10" i="2"/>
  <c r="P10" i="2"/>
  <c r="U10" i="2" s="1"/>
  <c r="B11" i="2"/>
  <c r="D11" i="2"/>
  <c r="F11" i="2"/>
  <c r="H11" i="2"/>
  <c r="K11" i="2"/>
  <c r="M11" i="2"/>
  <c r="T11" i="2" s="1"/>
  <c r="P11" i="2"/>
  <c r="B12" i="2"/>
  <c r="D12" i="2"/>
  <c r="F12" i="2"/>
  <c r="H12" i="2"/>
  <c r="K12" i="2"/>
  <c r="M12" i="2"/>
  <c r="P12" i="2"/>
  <c r="U12" i="2" s="1"/>
  <c r="B13" i="2"/>
  <c r="D13" i="2"/>
  <c r="R13" i="2" s="1"/>
  <c r="F13" i="2"/>
  <c r="H13" i="2"/>
  <c r="K13" i="2"/>
  <c r="T13" i="2" s="1"/>
  <c r="M13" i="2"/>
  <c r="P13" i="2"/>
  <c r="B14" i="2"/>
  <c r="R14" i="2" s="1"/>
  <c r="D14" i="2"/>
  <c r="F14" i="2"/>
  <c r="H14" i="2"/>
  <c r="K14" i="2"/>
  <c r="M14" i="2"/>
  <c r="P14" i="2"/>
  <c r="U14" i="2" s="1"/>
  <c r="B15" i="2"/>
  <c r="D15" i="2"/>
  <c r="R15" i="2" s="1"/>
  <c r="F15" i="2"/>
  <c r="H15" i="2"/>
  <c r="S15" i="2" s="1"/>
  <c r="K15" i="2"/>
  <c r="M15" i="2"/>
  <c r="P15" i="2"/>
  <c r="U15" i="2" s="1"/>
  <c r="B16" i="2"/>
  <c r="D16" i="2"/>
  <c r="F16" i="2"/>
  <c r="S16" i="2" s="1"/>
  <c r="H16" i="2"/>
  <c r="K16" i="2"/>
  <c r="M16" i="2"/>
  <c r="P16" i="2"/>
  <c r="U16" i="2" s="1"/>
  <c r="B17" i="2"/>
  <c r="D17" i="2"/>
  <c r="F17" i="2"/>
  <c r="H17" i="2"/>
  <c r="K17" i="2"/>
  <c r="M17" i="2"/>
  <c r="T17" i="2" s="1"/>
  <c r="P17" i="2"/>
  <c r="B18" i="2"/>
  <c r="D18" i="2"/>
  <c r="F18" i="2"/>
  <c r="S18" i="2" s="1"/>
  <c r="H18" i="2"/>
  <c r="K18" i="2"/>
  <c r="T18" i="2" s="1"/>
  <c r="M18" i="2"/>
  <c r="P18" i="2"/>
  <c r="U18" i="2" s="1"/>
  <c r="B19" i="2"/>
  <c r="D19" i="2"/>
  <c r="F19" i="2"/>
  <c r="H19" i="2"/>
  <c r="K19" i="2"/>
  <c r="M19" i="2"/>
  <c r="P19" i="2"/>
  <c r="B20" i="2"/>
  <c r="D20" i="2"/>
  <c r="F20" i="2"/>
  <c r="H20" i="2"/>
  <c r="S20" i="2" s="1"/>
  <c r="K20" i="2"/>
  <c r="T20" i="2" s="1"/>
  <c r="M20" i="2"/>
  <c r="P20" i="2"/>
  <c r="U20" i="2" s="1"/>
  <c r="B21" i="2"/>
  <c r="D21" i="2"/>
  <c r="R21" i="2" s="1"/>
  <c r="F21" i="2"/>
  <c r="S21" i="2" s="1"/>
  <c r="H21" i="2"/>
  <c r="K21" i="2"/>
  <c r="M21" i="2"/>
  <c r="P21" i="2"/>
  <c r="U21" i="2" s="1"/>
  <c r="B22" i="2"/>
  <c r="R22" i="2" s="1"/>
  <c r="D22" i="2"/>
  <c r="F22" i="2"/>
  <c r="H22" i="2"/>
  <c r="K22" i="2"/>
  <c r="M22" i="2"/>
  <c r="T22" i="2" s="1"/>
  <c r="P22" i="2"/>
  <c r="U22" i="2" s="1"/>
  <c r="B23" i="2"/>
  <c r="D23" i="2"/>
  <c r="F23" i="2"/>
  <c r="H23" i="2"/>
  <c r="S23" i="2" s="1"/>
  <c r="K23" i="2"/>
  <c r="M23" i="2"/>
  <c r="P23" i="2"/>
  <c r="U23" i="2" s="1"/>
  <c r="B24" i="2"/>
  <c r="D24" i="2"/>
  <c r="F24" i="2"/>
  <c r="S24" i="2" s="1"/>
  <c r="H24" i="2"/>
  <c r="K24" i="2"/>
  <c r="M24" i="2"/>
  <c r="P24" i="2"/>
  <c r="U24" i="2" s="1"/>
  <c r="B25" i="2"/>
  <c r="D25" i="2"/>
  <c r="F25" i="2"/>
  <c r="H25" i="2"/>
  <c r="S25" i="2" s="1"/>
  <c r="K25" i="2"/>
  <c r="M25" i="2"/>
  <c r="T25" i="2" s="1"/>
  <c r="P25" i="2"/>
  <c r="U25" i="2" s="1"/>
  <c r="P2" i="2"/>
  <c r="U2" i="2" s="1"/>
  <c r="M2" i="2"/>
  <c r="K2" i="2"/>
  <c r="T2" i="2" s="1"/>
  <c r="H2" i="2"/>
  <c r="F2" i="2"/>
  <c r="S2" i="2" s="1"/>
  <c r="D2" i="2"/>
  <c r="B2" i="2"/>
  <c r="U19" i="2"/>
  <c r="U17" i="2"/>
  <c r="U13" i="2"/>
  <c r="U11" i="2"/>
  <c r="U9" i="2"/>
  <c r="U8" i="2"/>
  <c r="T7" i="2"/>
  <c r="U6" i="2"/>
  <c r="R6" i="2"/>
  <c r="U5" i="2"/>
  <c r="S5" i="2"/>
  <c r="T4" i="2"/>
  <c r="U3" i="2"/>
  <c r="C28" i="1"/>
  <c r="A14" i="3" s="1"/>
  <c r="C29" i="1"/>
  <c r="A15" i="3" s="1"/>
  <c r="C30" i="1"/>
  <c r="A16" i="3" s="1"/>
  <c r="C31" i="1"/>
  <c r="A17" i="3" s="1"/>
  <c r="C32" i="1"/>
  <c r="A18" i="3" s="1"/>
  <c r="C33" i="1"/>
  <c r="A19" i="3" s="1"/>
  <c r="C34" i="1"/>
  <c r="A20" i="3" s="1"/>
  <c r="C35" i="1"/>
  <c r="A21" i="3" s="1"/>
  <c r="C36" i="1"/>
  <c r="A22" i="3" s="1"/>
  <c r="C37" i="1"/>
  <c r="A23" i="3" s="1"/>
  <c r="C38" i="1"/>
  <c r="A24" i="3" s="1"/>
  <c r="C39" i="1"/>
  <c r="A25" i="3" s="1"/>
  <c r="C18" i="1"/>
  <c r="A4" i="3" s="1"/>
  <c r="C19" i="1"/>
  <c r="A5" i="3" s="1"/>
  <c r="C20" i="1"/>
  <c r="A6" i="3" s="1"/>
  <c r="C21" i="1"/>
  <c r="A7" i="3" s="1"/>
  <c r="C22" i="1"/>
  <c r="A8" i="3" s="1"/>
  <c r="C23" i="1"/>
  <c r="A9" i="3" s="1"/>
  <c r="C24" i="1"/>
  <c r="A10" i="3" s="1"/>
  <c r="C25" i="1"/>
  <c r="A11" i="3" s="1"/>
  <c r="C26" i="1"/>
  <c r="A12" i="3" s="1"/>
  <c r="C27" i="1"/>
  <c r="A13" i="3" s="1"/>
  <c r="C17" i="1"/>
  <c r="A3" i="3" s="1"/>
  <c r="C16" i="1"/>
  <c r="A2" i="3" s="1"/>
  <c r="S10" i="2" l="1"/>
  <c r="S3" i="2"/>
  <c r="R11" i="2"/>
  <c r="R4" i="2"/>
  <c r="R12" i="2"/>
  <c r="R16" i="2"/>
  <c r="R8" i="2"/>
  <c r="R25" i="2"/>
  <c r="T21" i="2"/>
  <c r="S19" i="2"/>
  <c r="R17" i="2"/>
  <c r="S11" i="2"/>
  <c r="S4" i="2"/>
  <c r="S14" i="2"/>
  <c r="T23" i="2"/>
  <c r="R19" i="2"/>
  <c r="R18" i="2"/>
  <c r="T15" i="2"/>
  <c r="T14" i="2"/>
  <c r="S13" i="2"/>
  <c r="S12" i="2"/>
  <c r="T24" i="2"/>
  <c r="S22" i="2"/>
  <c r="R20" i="2"/>
  <c r="T16" i="2"/>
  <c r="T9" i="2"/>
  <c r="T8" i="2"/>
  <c r="S6" i="2"/>
  <c r="R24" i="2"/>
  <c r="R23" i="2"/>
  <c r="T19" i="2"/>
  <c r="S17" i="2"/>
  <c r="T12" i="2"/>
  <c r="S9" i="2"/>
  <c r="R7" i="2"/>
  <c r="R2" i="2"/>
</calcChain>
</file>

<file path=xl/sharedStrings.xml><?xml version="1.0" encoding="utf-8"?>
<sst xmlns="http://schemas.openxmlformats.org/spreadsheetml/2006/main" count="1714" uniqueCount="48">
  <si>
    <t>Last Update:</t>
  </si>
  <si>
    <t>DEPARTMENT INFORMATION</t>
  </si>
  <si>
    <t>LINKED RESOURCES</t>
  </si>
  <si>
    <t>Dept. Name:</t>
  </si>
  <si>
    <t>Link</t>
  </si>
  <si>
    <t>HRSC Website</t>
  </si>
  <si>
    <t>Org #:</t>
  </si>
  <si>
    <t>Cherwell/Ticket Portal</t>
  </si>
  <si>
    <t>Contact:</t>
  </si>
  <si>
    <t>CHERWELL INFORMATION</t>
  </si>
  <si>
    <t xml:space="preserve">Ticket #: </t>
  </si>
  <si>
    <t>Send completed spreadsheet to:</t>
  </si>
  <si>
    <t>HRSC@colorado.edu</t>
  </si>
  <si>
    <t>PET Spreadsheet</t>
  </si>
  <si>
    <t>PET Spreadsheet Guide</t>
  </si>
  <si>
    <t>PET Grant Certification Form</t>
  </si>
  <si>
    <t>Ticket</t>
  </si>
  <si>
    <t>EID</t>
  </si>
  <si>
    <t>Amount</t>
  </si>
  <si>
    <t>NOTES</t>
  </si>
  <si>
    <t>HRGL Request #</t>
  </si>
  <si>
    <t>Employee Information</t>
  </si>
  <si>
    <t>Payment Information</t>
  </si>
  <si>
    <t>HRSC Use Only</t>
  </si>
  <si>
    <t>%</t>
  </si>
  <si>
    <t>Speedtype</t>
  </si>
  <si>
    <t>Destination</t>
  </si>
  <si>
    <t>Funding</t>
  </si>
  <si>
    <t>Current Expense</t>
  </si>
  <si>
    <t>Current</t>
  </si>
  <si>
    <t>Apply to 
future 
funding?</t>
  </si>
  <si>
    <t>Template:</t>
  </si>
  <si>
    <t>Paste:</t>
  </si>
  <si>
    <t xml:space="preserve">Pay Period: </t>
  </si>
  <si>
    <t xml:space="preserve"> – </t>
  </si>
  <si>
    <t xml:space="preserve"> - </t>
  </si>
  <si>
    <t xml:space="preserve">Amount: </t>
  </si>
  <si>
    <t xml:space="preserve">Current ST: </t>
  </si>
  <si>
    <t xml:space="preserve">Destination ST: </t>
  </si>
  <si>
    <t>Paste</t>
  </si>
  <si>
    <t>Last
Name</t>
  </si>
  <si>
    <t>First
Name</t>
  </si>
  <si>
    <t>Position 
Nbr</t>
  </si>
  <si>
    <t>Job
Rec</t>
  </si>
  <si>
    <t>Work
Study</t>
  </si>
  <si>
    <t>PET Grant Certification 
Form Required?</t>
  </si>
  <si>
    <t>Pay Period
Begin Date</t>
  </si>
  <si>
    <t>Pay Period
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</si>
</sst>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62757F"/>
      <name val="Segoe UI Semibold"/>
      <family val="2"/>
    </font>
    <font>
      <sz val="22"/>
      <color rgb="FFFFFFFF"/>
      <name val="Segoe UI Semibold"/>
      <family val="2"/>
    </font>
    <font>
      <sz val="14"/>
      <color rgb="FFFFFFFF"/>
      <name val="Segoe UI Semibold"/>
      <family val="2"/>
    </font>
    <font>
      <b/>
      <sz val="10"/>
      <color theme="1"/>
      <name val="Segoe UI"/>
      <family val="2"/>
    </font>
    <font>
      <b/>
      <sz val="10"/>
      <color rgb="FF62757F"/>
      <name val="Segoe UI Semibold"/>
      <family val="2"/>
    </font>
    <font>
      <b/>
      <sz val="15"/>
      <color rgb="FFFFFFFF"/>
      <name val="Segoe UI Semibold"/>
      <family val="2"/>
    </font>
    <font>
      <sz val="14"/>
      <color rgb="FF62757F"/>
      <name val="Segoe UI Semibold"/>
      <family val="2"/>
    </font>
    <font>
      <sz val="13"/>
      <color rgb="FF313A40"/>
      <name val="Segoe UI Semibold"/>
      <family val="2"/>
    </font>
    <font>
      <sz val="13"/>
      <color rgb="FF49575F"/>
      <name val="Segoe UI Semibold"/>
      <family val="2"/>
    </font>
    <font>
      <sz val="14"/>
      <name val="Segoe UI Semibold"/>
      <family val="2"/>
    </font>
    <font>
      <u/>
      <sz val="13"/>
      <color rgb="FF0563C1"/>
      <name val="Segoe UI Semibold"/>
      <family val="2"/>
    </font>
    <font>
      <u/>
      <sz val="13"/>
      <color theme="10"/>
      <name val="Segoe UI Semibold"/>
      <family val="2"/>
    </font>
    <font>
      <b/>
      <sz val="14"/>
      <name val="Segoe UI Semibold"/>
      <family val="2"/>
    </font>
    <font>
      <b/>
      <sz val="13"/>
      <color rgb="FFFFFFFF"/>
      <name val="Segoe UI Semibold"/>
      <family val="2"/>
    </font>
    <font>
      <b/>
      <sz val="13"/>
      <color rgb="FF313A40"/>
      <name val="Segoe UI Semibold"/>
      <family val="2"/>
    </font>
    <font>
      <b/>
      <sz val="13"/>
      <color rgb="FF322214"/>
      <name val="Segoe UI Semibold"/>
      <family val="2"/>
    </font>
    <font>
      <sz val="13"/>
      <color rgb="FF62757F"/>
      <name val="Segoe UI Semibold"/>
      <family val="2"/>
    </font>
    <font>
      <b/>
      <sz val="13"/>
      <color rgb="FFC00000"/>
      <name val="Segoe UI Semibold"/>
      <family val="2"/>
    </font>
    <font>
      <sz val="11"/>
      <color theme="1"/>
      <name val="Segoe UI Semibold"/>
      <family val="2"/>
    </font>
    <font>
      <sz val="11"/>
      <color theme="0"/>
      <name val="Segoe UI Semibold"/>
      <family val="2"/>
    </font>
    <font>
      <b/>
      <sz val="11"/>
      <color theme="0"/>
      <name val="Segoe UI Semibold"/>
      <family val="2"/>
    </font>
    <font>
      <b/>
      <sz val="11"/>
      <name val="Segoe UI Semibold"/>
      <family val="2"/>
    </font>
    <font>
      <b/>
      <sz val="12"/>
      <color theme="0"/>
      <name val="Segoe UI Semibold"/>
      <family val="2"/>
    </font>
    <font>
      <sz val="11"/>
      <name val="Calibri"/>
      <family val="2"/>
      <scheme val="minor"/>
    </font>
    <font>
      <b/>
      <sz val="13"/>
      <color theme="3"/>
      <name val="Segoe UI"/>
      <family val="2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3"/>
      <color rgb="FFC00000"/>
      <name val="Segoe UI Semibold"/>
      <family val="2"/>
    </font>
  </fonts>
  <fills count="10">
    <fill>
      <patternFill patternType="none"/>
    </fill>
    <fill>
      <patternFill patternType="gray125"/>
    </fill>
    <fill>
      <patternFill patternType="solid">
        <fgColor rgb="FF7F6275"/>
        <bgColor rgb="FF000000"/>
      </patternFill>
    </fill>
    <fill>
      <patternFill patternType="solid">
        <fgColor rgb="FF7F6275"/>
        <bgColor rgb="FF62757F"/>
      </patternFill>
    </fill>
    <fill>
      <patternFill patternType="solid">
        <fgColor rgb="FFCEC0C8"/>
        <bgColor rgb="FFA6B4BB"/>
      </patternFill>
    </fill>
    <fill>
      <patternFill patternType="solid">
        <fgColor rgb="FFCEC0C8"/>
        <bgColor rgb="FF8698A2"/>
      </patternFill>
    </fill>
    <fill>
      <patternFill patternType="solid">
        <fgColor rgb="FFE6DFE0"/>
        <bgColor rgb="FFA6B4BB"/>
      </patternFill>
    </fill>
    <fill>
      <patternFill patternType="solid">
        <fgColor rgb="FF7F6275"/>
        <bgColor indexed="64"/>
      </patternFill>
    </fill>
    <fill>
      <patternFill patternType="solid">
        <fgColor rgb="FF5F4957"/>
        <bgColor indexed="64"/>
      </patternFill>
    </fill>
    <fill>
      <patternFill patternType="solid">
        <fgColor rgb="FFE6DFE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DFE3E6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rgb="FF7F6275"/>
      </left>
      <right/>
      <top style="medium">
        <color rgb="FFDFE3E6"/>
      </top>
      <bottom style="medium">
        <color rgb="FFFFFFFF"/>
      </bottom>
      <diagonal/>
    </border>
    <border>
      <left/>
      <right/>
      <top style="medium">
        <color rgb="FFDFE3E6"/>
      </top>
      <bottom style="medium">
        <color rgb="FFFFFFFF"/>
      </bottom>
      <diagonal/>
    </border>
    <border>
      <left/>
      <right style="thin">
        <color rgb="FF7F6275"/>
      </right>
      <top style="medium">
        <color rgb="FFDFE3E6"/>
      </top>
      <bottom style="medium">
        <color rgb="FFFFFFFF"/>
      </bottom>
      <diagonal/>
    </border>
    <border>
      <left style="thin">
        <color rgb="FF7F6275"/>
      </left>
      <right/>
      <top style="medium">
        <color rgb="FFDFE3E6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thin">
        <color rgb="FF7F6275"/>
      </bottom>
      <diagonal/>
    </border>
    <border>
      <left/>
      <right style="thin">
        <color rgb="FF7F6275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rgb="FF7F6275"/>
      </top>
      <bottom style="thin">
        <color rgb="FF7F6275"/>
      </bottom>
      <diagonal/>
    </border>
    <border>
      <left/>
      <right style="thin">
        <color rgb="FF7F6275"/>
      </right>
      <top/>
      <bottom/>
      <diagonal/>
    </border>
    <border>
      <left/>
      <right/>
      <top/>
      <bottom style="thin">
        <color rgb="FF62757F"/>
      </bottom>
      <diagonal/>
    </border>
    <border>
      <left/>
      <right style="medium">
        <color rgb="FFFFFFFF"/>
      </right>
      <top/>
      <bottom/>
      <diagonal/>
    </border>
    <border>
      <left/>
      <right style="thin">
        <color rgb="FF7F6275"/>
      </right>
      <top/>
      <bottom style="medium">
        <color rgb="FFFFFFFF"/>
      </bottom>
      <diagonal/>
    </border>
    <border>
      <left/>
      <right/>
      <top style="thin">
        <color rgb="FF7F6275"/>
      </top>
      <bottom/>
      <diagonal/>
    </border>
    <border>
      <left/>
      <right style="thin">
        <color rgb="FF7F6275"/>
      </right>
      <top style="medium">
        <color rgb="FFFFFFFF"/>
      </top>
      <bottom style="thin">
        <color rgb="FF7F6275"/>
      </bottom>
      <diagonal/>
    </border>
    <border>
      <left style="thin">
        <color rgb="FF7F6275"/>
      </left>
      <right/>
      <top style="medium">
        <color rgb="FFFFFFFF"/>
      </top>
      <bottom style="thin">
        <color rgb="FF7F6275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indexed="64"/>
      </left>
      <right style="medium">
        <color indexed="64"/>
      </right>
      <top/>
      <bottom style="thin">
        <color rgb="FFB49EAC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2" applyNumberFormat="0" applyFill="0" applyAlignment="0" applyProtection="0"/>
  </cellStyleXfs>
  <cellXfs count="135">
    <xf numFmtId="0" fontId="0" fillId="0" borderId="0" xfId="0"/>
    <xf numFmtId="0" fontId="25" fillId="7" borderId="28" xfId="0" applyFont="1" applyFill="1" applyBorder="1" applyAlignment="1" applyProtection="1">
      <alignment horizontal="center"/>
      <protection locked="0"/>
    </xf>
    <xf numFmtId="0" fontId="0" fillId="0" borderId="47" xfId="0" applyBorder="1"/>
    <xf numFmtId="14" fontId="0" fillId="0" borderId="0" xfId="0" applyNumberFormat="1"/>
    <xf numFmtId="2" fontId="0" fillId="0" borderId="0" xfId="0" applyNumberFormat="1"/>
    <xf numFmtId="49" fontId="0" fillId="0" borderId="0" xfId="0" applyNumberFormat="1"/>
    <xf numFmtId="44" fontId="0" fillId="0" borderId="48" xfId="0" applyNumberFormat="1" applyBorder="1"/>
    <xf numFmtId="0" fontId="0" fillId="0" borderId="48" xfId="0" applyBorder="1"/>
    <xf numFmtId="49" fontId="0" fillId="0" borderId="0" xfId="0" applyNumberFormat="1" applyAlignment="1">
      <alignment horizontal="right"/>
    </xf>
    <xf numFmtId="0" fontId="28" fillId="0" borderId="53" xfId="0" applyFont="1" applyBorder="1" applyProtection="1">
      <protection locked="0"/>
    </xf>
    <xf numFmtId="0" fontId="28" fillId="0" borderId="54" xfId="0" applyFont="1" applyBorder="1" applyProtection="1">
      <protection locked="0"/>
    </xf>
    <xf numFmtId="49" fontId="28" fillId="0" borderId="54" xfId="0" applyNumberFormat="1" applyFont="1" applyBorder="1" applyProtection="1">
      <protection locked="0"/>
    </xf>
    <xf numFmtId="0" fontId="28" fillId="0" borderId="55" xfId="0" applyFont="1" applyBorder="1" applyProtection="1">
      <protection locked="0"/>
    </xf>
    <xf numFmtId="14" fontId="28" fillId="0" borderId="53" xfId="0" applyNumberFormat="1" applyFont="1" applyBorder="1" applyProtection="1">
      <protection locked="0"/>
    </xf>
    <xf numFmtId="14" fontId="28" fillId="0" borderId="55" xfId="0" applyNumberFormat="1" applyFont="1" applyBorder="1" applyProtection="1">
      <protection locked="0"/>
    </xf>
    <xf numFmtId="44" fontId="28" fillId="0" borderId="52" xfId="0" applyNumberFormat="1" applyFont="1" applyBorder="1" applyProtection="1">
      <protection locked="0"/>
    </xf>
    <xf numFmtId="0" fontId="28" fillId="0" borderId="52" xfId="0" applyFont="1" applyBorder="1" applyProtection="1">
      <protection locked="0"/>
    </xf>
    <xf numFmtId="1" fontId="28" fillId="0" borderId="54" xfId="0" applyNumberFormat="1" applyFont="1" applyBorder="1" applyProtection="1">
      <protection locked="0"/>
    </xf>
    <xf numFmtId="1" fontId="28" fillId="0" borderId="53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7" fillId="2" borderId="3" xfId="3" applyFont="1" applyFill="1" applyBorder="1" applyAlignment="1" applyProtection="1">
      <alignment horizontal="right"/>
      <protection locked="0"/>
    </xf>
    <xf numFmtId="0" fontId="6" fillId="2" borderId="3" xfId="3" applyFont="1" applyFill="1" applyBorder="1" applyAlignment="1" applyProtection="1">
      <protection locked="0"/>
    </xf>
    <xf numFmtId="0" fontId="9" fillId="0" borderId="5" xfId="1" applyFont="1" applyFill="1" applyBorder="1" applyAlignment="1" applyProtection="1">
      <protection locked="0"/>
    </xf>
    <xf numFmtId="0" fontId="10" fillId="0" borderId="9" xfId="3" applyFont="1" applyFill="1" applyBorder="1" applyAlignment="1" applyProtection="1">
      <alignment horizontal="right"/>
      <protection locked="0"/>
    </xf>
    <xf numFmtId="0" fontId="10" fillId="0" borderId="0" xfId="3" applyFont="1" applyFill="1" applyBorder="1" applyAlignment="1" applyProtection="1">
      <alignment horizontal="right"/>
      <protection locked="0"/>
    </xf>
    <xf numFmtId="9" fontId="10" fillId="0" borderId="0" xfId="3" applyNumberFormat="1" applyFont="1" applyFill="1" applyBorder="1" applyAlignment="1" applyProtection="1">
      <alignment horizontal="right"/>
      <protection locked="0"/>
    </xf>
    <xf numFmtId="0" fontId="10" fillId="0" borderId="0" xfId="3" applyFont="1" applyFill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4" fillId="0" borderId="13" xfId="0" applyFont="1" applyBorder="1" applyProtection="1">
      <protection locked="0"/>
    </xf>
    <xf numFmtId="0" fontId="15" fillId="5" borderId="0" xfId="5" applyFont="1" applyFill="1" applyBorder="1" applyAlignment="1" applyProtection="1">
      <alignment horizontal="right" indent="1"/>
      <protection locked="0"/>
    </xf>
    <xf numFmtId="0" fontId="16" fillId="5" borderId="0" xfId="5" applyFont="1" applyFill="1" applyBorder="1" applyAlignment="1" applyProtection="1">
      <alignment horizontal="right" indent="1"/>
      <protection locked="0"/>
    </xf>
    <xf numFmtId="0" fontId="11" fillId="0" borderId="0" xfId="2" applyNumberFormat="1" applyFont="1" applyFill="1" applyBorder="1" applyAlignment="1" applyProtection="1">
      <alignment horizontal="right"/>
      <protection locked="0"/>
    </xf>
    <xf numFmtId="1" fontId="11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14" fillId="0" borderId="0" xfId="0" applyFont="1" applyProtection="1">
      <protection locked="0"/>
    </xf>
    <xf numFmtId="0" fontId="17" fillId="0" borderId="16" xfId="0" applyFont="1" applyBorder="1" applyProtection="1">
      <protection locked="0"/>
    </xf>
    <xf numFmtId="0" fontId="12" fillId="6" borderId="4" xfId="0" applyFont="1" applyFill="1" applyBorder="1" applyAlignment="1" applyProtection="1">
      <alignment shrinkToFit="1"/>
      <protection locked="0"/>
    </xf>
    <xf numFmtId="0" fontId="12" fillId="6" borderId="5" xfId="0" applyFont="1" applyFill="1" applyBorder="1" applyAlignment="1" applyProtection="1">
      <alignment shrinkToFit="1"/>
      <protection locked="0"/>
    </xf>
    <xf numFmtId="0" fontId="12" fillId="6" borderId="19" xfId="0" applyFont="1" applyFill="1" applyBorder="1" applyAlignment="1" applyProtection="1">
      <alignment shrinkToFit="1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20" fillId="0" borderId="0" xfId="4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4" applyFont="1" applyFill="1" applyBorder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0" fillId="0" borderId="20" xfId="0" applyBorder="1" applyProtection="1">
      <protection locked="0"/>
    </xf>
    <xf numFmtId="0" fontId="21" fillId="0" borderId="0" xfId="2" applyNumberFormat="1" applyFont="1" applyFill="1" applyBorder="1" applyAlignment="1" applyProtection="1">
      <alignment horizontal="right"/>
      <protection locked="0"/>
    </xf>
    <xf numFmtId="9" fontId="0" fillId="0" borderId="0" xfId="0" applyNumberForma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7" fillId="8" borderId="27" xfId="0" applyFont="1" applyFill="1" applyBorder="1" applyAlignment="1" applyProtection="1">
      <alignment horizontal="center"/>
      <protection locked="0"/>
    </xf>
    <xf numFmtId="0" fontId="24" fillId="7" borderId="37" xfId="0" applyFont="1" applyFill="1" applyBorder="1" applyAlignment="1" applyProtection="1">
      <alignment horizontal="center" vertical="center"/>
      <protection locked="0"/>
    </xf>
    <xf numFmtId="0" fontId="24" fillId="7" borderId="35" xfId="0" applyFont="1" applyFill="1" applyBorder="1" applyAlignment="1" applyProtection="1">
      <alignment horizontal="center" vertical="center"/>
      <protection locked="0"/>
    </xf>
    <xf numFmtId="0" fontId="24" fillId="7" borderId="34" xfId="0" applyFont="1" applyFill="1" applyBorder="1" applyAlignment="1" applyProtection="1">
      <alignment horizontal="center" vertical="center"/>
      <protection locked="0"/>
    </xf>
    <xf numFmtId="0" fontId="24" fillId="7" borderId="39" xfId="0" applyFont="1" applyFill="1" applyBorder="1" applyAlignment="1" applyProtection="1">
      <alignment horizontal="center" vertical="center"/>
      <protection locked="0"/>
    </xf>
    <xf numFmtId="0" fontId="31" fillId="9" borderId="52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0" fontId="28" fillId="9" borderId="52" xfId="0" applyFont="1" applyFill="1" applyBorder="1"/>
    <xf numFmtId="0" fontId="28" fillId="0" borderId="52" xfId="0" applyFont="1" applyBorder="1" applyAlignment="1">
      <alignment horizontal="center"/>
    </xf>
    <xf numFmtId="0" fontId="30" fillId="0" borderId="0" xfId="0" applyFont="1"/>
    <xf numFmtId="0" fontId="25" fillId="7" borderId="29" xfId="0" applyFont="1" applyFill="1" applyBorder="1" applyAlignment="1" applyProtection="1">
      <alignment horizontal="center"/>
      <protection locked="0"/>
    </xf>
    <xf numFmtId="0" fontId="25" fillId="7" borderId="30" xfId="0" applyFont="1" applyFill="1" applyBorder="1" applyAlignment="1" applyProtection="1">
      <alignment horizontal="center"/>
      <protection locked="0"/>
    </xf>
    <xf numFmtId="0" fontId="12" fillId="6" borderId="10" xfId="0" applyFont="1" applyFill="1" applyBorder="1" applyAlignment="1" applyProtection="1">
      <alignment shrinkToFit="1"/>
      <protection locked="0"/>
    </xf>
    <xf numFmtId="0" fontId="12" fillId="6" borderId="23" xfId="0" applyFont="1" applyFill="1" applyBorder="1" applyAlignment="1" applyProtection="1">
      <alignment shrinkToFit="1"/>
      <protection locked="0"/>
    </xf>
    <xf numFmtId="0" fontId="12" fillId="6" borderId="14" xfId="0" applyFont="1" applyFill="1" applyBorder="1" applyAlignment="1" applyProtection="1">
      <alignment shrinkToFit="1"/>
      <protection locked="0"/>
    </xf>
    <xf numFmtId="0" fontId="12" fillId="6" borderId="18" xfId="0" applyFont="1" applyFill="1" applyBorder="1" applyAlignment="1" applyProtection="1">
      <alignment shrinkToFit="1"/>
      <protection locked="0"/>
    </xf>
    <xf numFmtId="0" fontId="18" fillId="6" borderId="4" xfId="0" applyFont="1" applyFill="1" applyBorder="1" applyProtection="1">
      <protection locked="0"/>
    </xf>
    <xf numFmtId="0" fontId="18" fillId="6" borderId="24" xfId="0" applyFont="1" applyFill="1" applyBorder="1" applyProtection="1">
      <protection locked="0"/>
    </xf>
    <xf numFmtId="0" fontId="12" fillId="4" borderId="14" xfId="0" applyFont="1" applyFill="1" applyBorder="1" applyAlignment="1" applyProtection="1">
      <alignment horizontal="right" indent="1" shrinkToFit="1"/>
      <protection locked="0"/>
    </xf>
    <xf numFmtId="0" fontId="12" fillId="4" borderId="0" xfId="0" applyFont="1" applyFill="1" applyAlignment="1" applyProtection="1">
      <alignment horizontal="right" indent="1" shrinkToFit="1"/>
      <protection locked="0"/>
    </xf>
    <xf numFmtId="0" fontId="13" fillId="0" borderId="15" xfId="0" applyFont="1" applyBorder="1" applyAlignment="1" applyProtection="1">
      <alignment horizontal="left" indent="1"/>
      <protection locked="0"/>
    </xf>
    <xf numFmtId="0" fontId="24" fillId="8" borderId="27" xfId="0" applyFont="1" applyFill="1" applyBorder="1" applyAlignment="1" applyProtection="1">
      <alignment horizontal="center" vertical="center"/>
      <protection locked="0"/>
    </xf>
    <xf numFmtId="0" fontId="24" fillId="8" borderId="36" xfId="0" applyFont="1" applyFill="1" applyBorder="1" applyAlignment="1" applyProtection="1">
      <alignment horizontal="center" vertical="center"/>
      <protection locked="0"/>
    </xf>
    <xf numFmtId="0" fontId="24" fillId="8" borderId="42" xfId="0" applyFont="1" applyFill="1" applyBorder="1" applyAlignment="1" applyProtection="1">
      <alignment horizontal="center" vertical="center"/>
      <protection locked="0"/>
    </xf>
    <xf numFmtId="0" fontId="24" fillId="8" borderId="43" xfId="0" applyFont="1" applyFill="1" applyBorder="1" applyAlignment="1" applyProtection="1">
      <alignment horizontal="center" vertical="center"/>
      <protection locked="0"/>
    </xf>
    <xf numFmtId="0" fontId="24" fillId="8" borderId="51" xfId="0" applyFont="1" applyFill="1" applyBorder="1" applyAlignment="1" applyProtection="1">
      <alignment horizontal="center" vertical="center"/>
      <protection locked="0"/>
    </xf>
    <xf numFmtId="0" fontId="24" fillId="7" borderId="42" xfId="0" applyFont="1" applyFill="1" applyBorder="1" applyAlignment="1" applyProtection="1">
      <alignment horizontal="center" vertical="center"/>
      <protection locked="0"/>
    </xf>
    <xf numFmtId="0" fontId="24" fillId="7" borderId="43" xfId="0" applyFont="1" applyFill="1" applyBorder="1" applyAlignment="1" applyProtection="1">
      <alignment horizontal="center" vertical="center"/>
      <protection locked="0"/>
    </xf>
    <xf numFmtId="0" fontId="24" fillId="7" borderId="51" xfId="0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horizontal="center" vertical="center"/>
      <protection locked="0"/>
    </xf>
    <xf numFmtId="0" fontId="24" fillId="7" borderId="38" xfId="0" applyFont="1" applyFill="1" applyBorder="1" applyAlignment="1" applyProtection="1">
      <alignment horizontal="center" vertical="center"/>
      <protection locked="0"/>
    </xf>
    <xf numFmtId="0" fontId="24" fillId="7" borderId="50" xfId="0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horizontal="center" vertical="center" wrapText="1"/>
      <protection locked="0"/>
    </xf>
    <xf numFmtId="0" fontId="24" fillId="7" borderId="27" xfId="0" applyFont="1" applyFill="1" applyBorder="1" applyAlignment="1" applyProtection="1">
      <alignment horizontal="center" vertical="center" wrapText="1"/>
      <protection locked="0"/>
    </xf>
    <xf numFmtId="0" fontId="24" fillId="7" borderId="36" xfId="0" applyFont="1" applyFill="1" applyBorder="1" applyAlignment="1" applyProtection="1">
      <alignment horizontal="center" vertical="center" wrapText="1"/>
      <protection locked="0"/>
    </xf>
    <xf numFmtId="0" fontId="24" fillId="7" borderId="31" xfId="0" applyFont="1" applyFill="1" applyBorder="1" applyAlignment="1" applyProtection="1">
      <alignment horizontal="center" vertical="center" wrapText="1"/>
      <protection locked="0"/>
    </xf>
    <xf numFmtId="0" fontId="24" fillId="7" borderId="37" xfId="0" applyFont="1" applyFill="1" applyBorder="1" applyAlignment="1" applyProtection="1">
      <alignment horizontal="center" vertical="center"/>
      <protection locked="0"/>
    </xf>
    <xf numFmtId="0" fontId="24" fillId="7" borderId="49" xfId="0" applyFont="1" applyFill="1" applyBorder="1" applyAlignment="1" applyProtection="1">
      <alignment horizontal="center" vertical="center"/>
      <protection locked="0"/>
    </xf>
    <xf numFmtId="0" fontId="24" fillId="7" borderId="25" xfId="0" applyFont="1" applyFill="1" applyBorder="1" applyAlignment="1" applyProtection="1">
      <alignment horizontal="center" vertical="center"/>
      <protection locked="0"/>
    </xf>
    <xf numFmtId="0" fontId="24" fillId="7" borderId="26" xfId="0" applyFont="1" applyFill="1" applyBorder="1" applyAlignment="1" applyProtection="1">
      <alignment horizontal="center" vertical="center"/>
      <protection locked="0"/>
    </xf>
    <xf numFmtId="0" fontId="24" fillId="7" borderId="33" xfId="0" applyFont="1" applyFill="1" applyBorder="1" applyAlignment="1" applyProtection="1">
      <alignment horizontal="center" vertical="center" wrapText="1"/>
      <protection locked="0"/>
    </xf>
    <xf numFmtId="0" fontId="24" fillId="7" borderId="38" xfId="0" applyFont="1" applyFill="1" applyBorder="1" applyAlignment="1" applyProtection="1">
      <alignment horizontal="center" vertical="center" wrapText="1"/>
      <protection locked="0"/>
    </xf>
    <xf numFmtId="0" fontId="24" fillId="7" borderId="34" xfId="0" applyFont="1" applyFill="1" applyBorder="1" applyAlignment="1" applyProtection="1">
      <alignment horizontal="center" vertical="center" wrapText="1"/>
      <protection locked="0"/>
    </xf>
    <xf numFmtId="0" fontId="24" fillId="7" borderId="39" xfId="0" applyFont="1" applyFill="1" applyBorder="1" applyAlignment="1" applyProtection="1">
      <alignment horizontal="center" vertical="center" wrapText="1"/>
      <protection locked="0"/>
    </xf>
    <xf numFmtId="0" fontId="24" fillId="7" borderId="35" xfId="0" applyFont="1" applyFill="1" applyBorder="1" applyAlignment="1" applyProtection="1">
      <alignment horizontal="center" vertical="center" wrapText="1"/>
      <protection locked="0"/>
    </xf>
    <xf numFmtId="0" fontId="24" fillId="7" borderId="37" xfId="0" applyFont="1" applyFill="1" applyBorder="1" applyAlignment="1" applyProtection="1">
      <alignment horizontal="center" vertical="center" wrapText="1"/>
      <protection locked="0"/>
    </xf>
    <xf numFmtId="0" fontId="24" fillId="7" borderId="40" xfId="0" applyFont="1" applyFill="1" applyBorder="1" applyAlignment="1" applyProtection="1">
      <alignment horizontal="center" vertical="center" wrapText="1"/>
      <protection locked="0"/>
    </xf>
    <xf numFmtId="0" fontId="24" fillId="7" borderId="41" xfId="0" applyFont="1" applyFill="1" applyBorder="1" applyAlignment="1" applyProtection="1">
      <alignment horizontal="center" vertical="center" wrapText="1"/>
      <protection locked="0"/>
    </xf>
    <xf numFmtId="0" fontId="24" fillId="7" borderId="56" xfId="0" applyFont="1" applyFill="1" applyBorder="1" applyAlignment="1" applyProtection="1">
      <alignment horizontal="center" vertical="center" wrapText="1"/>
      <protection locked="0"/>
    </xf>
    <xf numFmtId="14" fontId="7" fillId="2" borderId="3" xfId="3" applyNumberFormat="1" applyFont="1" applyFill="1" applyBorder="1" applyAlignment="1" applyProtection="1">
      <protection locked="0"/>
    </xf>
    <xf numFmtId="0" fontId="12" fillId="5" borderId="22" xfId="5" applyFont="1" applyFill="1" applyBorder="1" applyAlignment="1" applyProtection="1">
      <alignment horizontal="right"/>
      <protection locked="0"/>
    </xf>
    <xf numFmtId="0" fontId="12" fillId="5" borderId="12" xfId="5" applyFont="1" applyFill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left" indent="1" shrinkToFit="1"/>
      <protection locked="0"/>
    </xf>
    <xf numFmtId="0" fontId="19" fillId="0" borderId="0" xfId="0" applyFont="1" applyAlignment="1" applyProtection="1">
      <alignment horizontal="left" indent="1" shrinkToFit="1"/>
      <protection locked="0"/>
    </xf>
    <xf numFmtId="0" fontId="16" fillId="5" borderId="12" xfId="5" applyFont="1" applyFill="1" applyBorder="1" applyAlignment="1" applyProtection="1">
      <protection locked="0"/>
    </xf>
    <xf numFmtId="0" fontId="16" fillId="5" borderId="21" xfId="5" applyFont="1" applyFill="1" applyBorder="1" applyAlignment="1" applyProtection="1"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6" xfId="1" applyFont="1" applyFill="1" applyBorder="1" applyAlignment="1" applyProtection="1">
      <protection locked="0"/>
    </xf>
    <xf numFmtId="0" fontId="7" fillId="3" borderId="7" xfId="1" applyFont="1" applyFill="1" applyBorder="1" applyAlignment="1" applyProtection="1">
      <protection locked="0"/>
    </xf>
    <xf numFmtId="0" fontId="7" fillId="3" borderId="8" xfId="1" applyFont="1" applyFill="1" applyBorder="1" applyAlignment="1" applyProtection="1">
      <protection locked="0"/>
    </xf>
    <xf numFmtId="0" fontId="12" fillId="4" borderId="10" xfId="0" applyFont="1" applyFill="1" applyBorder="1" applyAlignment="1" applyProtection="1">
      <alignment horizontal="right" indent="1" shrinkToFit="1"/>
      <protection locked="0"/>
    </xf>
    <xf numFmtId="0" fontId="12" fillId="4" borderId="11" xfId="0" applyFont="1" applyFill="1" applyBorder="1" applyAlignment="1" applyProtection="1">
      <alignment horizontal="right" indent="1" shrinkToFit="1"/>
      <protection locked="0"/>
    </xf>
    <xf numFmtId="0" fontId="13" fillId="0" borderId="12" xfId="0" applyFont="1" applyBorder="1" applyAlignment="1" applyProtection="1">
      <alignment horizontal="left" indent="1"/>
      <protection locked="0"/>
    </xf>
    <xf numFmtId="14" fontId="7" fillId="2" borderId="3" xfId="3" applyNumberFormat="1" applyFont="1" applyFill="1" applyBorder="1" applyAlignment="1" applyProtection="1">
      <alignment horizontal="left"/>
      <protection locked="0"/>
    </xf>
    <xf numFmtId="0" fontId="6" fillId="2" borderId="3" xfId="3" applyFont="1" applyFill="1" applyBorder="1" applyAlignment="1" applyProtection="1">
      <alignment horizontal="left"/>
      <protection locked="0"/>
    </xf>
    <xf numFmtId="0" fontId="7" fillId="2" borderId="3" xfId="3" applyFont="1" applyFill="1" applyBorder="1" applyAlignment="1" applyProtection="1">
      <alignment horizontal="right"/>
      <protection locked="0"/>
    </xf>
    <xf numFmtId="0" fontId="12" fillId="6" borderId="0" xfId="0" applyFont="1" applyFill="1" applyAlignment="1" applyProtection="1">
      <alignment shrinkToFit="1"/>
      <protection locked="0"/>
    </xf>
    <xf numFmtId="0" fontId="12" fillId="6" borderId="16" xfId="0" applyFont="1" applyFill="1" applyBorder="1" applyAlignment="1" applyProtection="1">
      <alignment shrinkToFit="1"/>
      <protection locked="0"/>
    </xf>
    <xf numFmtId="0" fontId="32" fillId="6" borderId="10" xfId="0" applyFont="1" applyFill="1" applyBorder="1" applyAlignment="1" applyProtection="1">
      <alignment shrinkToFit="1"/>
      <protection locked="0"/>
    </xf>
    <xf numFmtId="0" fontId="32" fillId="6" borderId="11" xfId="0" applyFont="1" applyFill="1" applyBorder="1" applyAlignment="1" applyProtection="1">
      <alignment shrinkToFit="1"/>
      <protection locked="0"/>
    </xf>
    <xf numFmtId="0" fontId="32" fillId="6" borderId="13" xfId="0" applyFont="1" applyFill="1" applyBorder="1" applyAlignment="1" applyProtection="1">
      <alignment shrinkToFit="1"/>
      <protection locked="0"/>
    </xf>
    <xf numFmtId="0" fontId="3" fillId="0" borderId="2" xfId="4" applyAlignment="1">
      <alignment horizontal="center"/>
    </xf>
    <xf numFmtId="0" fontId="29" fillId="0" borderId="44" xfId="6" applyBorder="1" applyAlignment="1">
      <alignment horizontal="center"/>
    </xf>
    <xf numFmtId="0" fontId="29" fillId="0" borderId="45" xfId="6" applyBorder="1" applyAlignment="1">
      <alignment horizontal="center"/>
    </xf>
    <xf numFmtId="0" fontId="29" fillId="0" borderId="46" xfId="6" applyBorder="1" applyAlignment="1">
      <alignment horizontal="center"/>
    </xf>
    <xf numFmtId="164" fontId="28" fillId="0" borderId="55" xfId="0" applyNumberFormat="1" applyFont="1" applyBorder="1" applyProtection="1">
      <protection locked="0"/>
    </xf>
  </cellXfs>
  <cellStyles count="7">
    <cellStyle name="Heading 1" xfId="3" builtinId="16"/>
    <cellStyle name="Heading 2" xfId="4" builtinId="17"/>
    <cellStyle name="Heading 2 2" xfId="6" xr:uid="{1C5ED56F-5BED-4938-B5B1-F66B3A3B1F2F}"/>
    <cellStyle name="Hyperlink" xfId="5" builtinId="8"/>
    <cellStyle name="Normal" xfId="0" builtinId="0"/>
    <cellStyle name="Percent" xfId="2" builtinId="5"/>
    <cellStyle name="RowLevel_1" xfId="1" builtinId="1" iLevel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F6275"/>
      <color rgb="FFB49EAC"/>
      <color rgb="FF5F4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363801</xdr:colOff>
      <xdr:row>1</xdr:row>
      <xdr:rowOff>26456</xdr:rowOff>
    </xdr:from>
    <xdr:to>
      <xdr:col>18</xdr:col>
      <xdr:colOff>440531</xdr:colOff>
      <xdr:row>36</xdr:row>
      <xdr:rowOff>35719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B1C4179-6967-4235-845D-99F5A2D69ADD}"/>
            </a:ext>
          </a:extLst>
        </xdr:cNvPr>
        <xdr:cNvGrpSpPr/>
      </xdr:nvGrpSpPr>
      <xdr:grpSpPr>
        <a:xfrm>
          <a:off x="363801" y="216956"/>
          <a:ext cx="11006668" cy="6676763"/>
          <a:chOff x="10650801" y="169331"/>
          <a:chExt cx="11006668" cy="6676763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B0BB4AA9-6211-00E3-0893-32B9C9FB5120}"/>
              </a:ext>
            </a:extLst>
          </xdr:cNvPr>
          <xdr:cNvSpPr txBox="1"/>
        </xdr:nvSpPr>
        <xdr:spPr>
          <a:xfrm>
            <a:off x="10650801" y="169331"/>
            <a:ext cx="11006668" cy="6676763"/>
          </a:xfrm>
          <a:prstGeom prst="rect">
            <a:avLst/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400" b="1" i="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Special Notes</a:t>
            </a:r>
            <a:endPara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200" b="1" i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Copy and Paste</a:t>
            </a:r>
          </a:p>
          <a:p>
            <a:pPr lvl="0"/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Pasting into the spreadsheet using "control + v" breaks the conditional formatting. If you want to paste, please right click into the cell you want to paste and choose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1) "</a:t>
            </a:r>
            <a:r>
              <a:rPr lang="en-US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Values</a:t>
            </a:r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"</a:t>
            </a:r>
            <a:r>
              <a: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if copying and pasting from excel to excel	</a:t>
            </a:r>
            <a:r>
              <a:rPr lang="en-US" sz="12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r>
              <a: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2)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“Match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Destination Formatting (M)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” if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copying from outside excel and pasting into excel</a:t>
            </a:r>
            <a:endParaRPr lang="en-US" sz="1200">
              <a:effectLst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200"/>
          </a:p>
          <a:p>
            <a:r>
              <a:rPr lang="en-US" sz="1200" b="1"/>
              <a:t>Hidden</a:t>
            </a:r>
            <a:r>
              <a:rPr lang="en-US" sz="1200" b="1" baseline="0"/>
              <a:t> Columns and Rows</a:t>
            </a:r>
          </a:p>
          <a:p>
            <a:r>
              <a:rPr lang="en-US" sz="1200" baseline="0"/>
              <a:t>The + and - buttons to the left of the cells and above the cells hide and unhide columns. Example: the + button above the pay rate column, unhides the "Working Title" column and the + above the job record column, unhides additional funding cells.</a:t>
            </a:r>
          </a:p>
          <a:p>
            <a:endParaRPr lang="en-US" sz="1200" baseline="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3454ABE4-C250-9628-55EF-C8A6E47893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7110793" y="1065700"/>
            <a:ext cx="3210372" cy="1428949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C298CC5B-9B6D-C351-F03D-426A11093A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994698" y="1083469"/>
            <a:ext cx="2791215" cy="2219635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F45CD935-6BB0-0903-9586-DD2BC90752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307661" y="4299857"/>
            <a:ext cx="1899484" cy="2353003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B6B3E918-0709-E2D8-A9A2-CB1385623C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5330147" y="4299857"/>
            <a:ext cx="4422603" cy="229584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rado.edu/hr/content/pet-grant-certification-form" TargetMode="External"/><Relationship Id="rId2" Type="http://schemas.openxmlformats.org/officeDocument/2006/relationships/hyperlink" Target="https://www.colorado.edu/hr/hr-service-center" TargetMode="External"/><Relationship Id="rId1" Type="http://schemas.openxmlformats.org/officeDocument/2006/relationships/hyperlink" Target="https://cu.cherwellondemand.com/CherwellPortal/HRSC?_=6a70924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lorado.edu/hr/content/pet-grant-certification-form" TargetMode="External"/><Relationship Id="rId4" Type="http://schemas.openxmlformats.org/officeDocument/2006/relationships/hyperlink" Target="https://docs.google.com/document/d/16GEHzr0DFSrX9I17J5FTfQYmkm4xlRgWB1_alx_sdtU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E9EC-15BC-4EAC-B201-E83B23AB3523}">
  <dimension ref="A1"/>
  <sheetViews>
    <sheetView zoomScale="80" zoomScaleNormal="80" workbookViewId="0">
      <selection activeCell="AD38" sqref="AD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1F80-8480-4BAE-A06C-7E2D304C6DD3}">
  <dimension ref="C1:AO200"/>
  <sheetViews>
    <sheetView showGridLines="0" tabSelected="1" topLeftCell="A2" zoomScale="90" zoomScaleNormal="90" workbookViewId="0">
      <selection activeCell="R10" sqref="R10"/>
    </sheetView>
  </sheetViews>
  <sheetFormatPr defaultRowHeight="15" outlineLevelRow="1" outlineLevelCol="1" x14ac:dyDescent="0.25"/>
  <cols>
    <col min="1" max="1" width="0.85546875" style="19" customWidth="1"/>
    <col min="2" max="2" width="2.28515625" style="19" customWidth="1"/>
    <col min="3" max="3" width="12.85546875" style="19" hidden="1" customWidth="1" outlineLevel="1"/>
    <col min="4" max="4" width="18" style="19" customWidth="1" collapsed="1"/>
    <col min="5" max="5" width="18" style="19" customWidth="1"/>
    <col min="6" max="6" width="9.7109375" style="64" customWidth="1"/>
    <col min="7" max="7" width="11.42578125" style="19" customWidth="1"/>
    <col min="8" max="8" width="9" style="64" customWidth="1"/>
    <col min="9" max="9" width="11.5703125" style="19" bestFit="1" customWidth="1"/>
    <col min="10" max="11" width="13.42578125" style="19" customWidth="1"/>
    <col min="12" max="12" width="17.5703125" style="64" customWidth="1"/>
    <col min="13" max="13" width="10.85546875" style="19" customWidth="1"/>
    <col min="14" max="14" width="17.5703125" style="64" customWidth="1"/>
    <col min="15" max="15" width="10.85546875" style="19" customWidth="1"/>
    <col min="16" max="16" width="12.140625" style="19" bestFit="1" customWidth="1"/>
    <col min="17" max="17" width="13.5703125" style="19" customWidth="1"/>
    <col min="18" max="18" width="29.5703125" style="19" customWidth="1"/>
    <col min="19" max="19" width="23.7109375" style="19" bestFit="1" customWidth="1"/>
    <col min="20" max="20" width="27" style="19" customWidth="1"/>
    <col min="21" max="21" width="10" style="19" bestFit="1" customWidth="1"/>
    <col min="22" max="16384" width="9.140625" style="19"/>
  </cols>
  <sheetData>
    <row r="1" spans="3:41" x14ac:dyDescent="0.25">
      <c r="F1" s="19"/>
      <c r="H1" s="19"/>
      <c r="L1" s="19"/>
      <c r="N1" s="19"/>
    </row>
    <row r="2" spans="3:41" s="20" customFormat="1" ht="33.75" thickBot="1" x14ac:dyDescent="0.65">
      <c r="C2" s="123" t="s">
        <v>13</v>
      </c>
      <c r="D2" s="123"/>
      <c r="E2" s="123"/>
      <c r="F2" s="123"/>
      <c r="G2" s="123"/>
      <c r="H2" s="124" t="s">
        <v>0</v>
      </c>
      <c r="I2" s="124"/>
      <c r="J2" s="122">
        <v>45204</v>
      </c>
      <c r="K2" s="1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1"/>
      <c r="Z2" s="107"/>
      <c r="AA2" s="107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3:41" s="20" customFormat="1" ht="24.75" thickBot="1" x14ac:dyDescent="0.5">
      <c r="C3" s="114" t="s">
        <v>1</v>
      </c>
      <c r="D3" s="115"/>
      <c r="E3" s="115"/>
      <c r="F3" s="115"/>
      <c r="G3" s="115"/>
      <c r="H3" s="115"/>
      <c r="I3" s="23"/>
      <c r="J3" s="116" t="s">
        <v>2</v>
      </c>
      <c r="K3" s="117"/>
      <c r="L3" s="117"/>
      <c r="M3" s="117"/>
      <c r="N3" s="117"/>
      <c r="O3" s="117"/>
      <c r="P3" s="118"/>
      <c r="Q3" s="24"/>
      <c r="R3" s="25">
        <v>13000000</v>
      </c>
      <c r="S3" s="25"/>
      <c r="T3" s="25">
        <v>13199999</v>
      </c>
      <c r="U3" s="25"/>
      <c r="V3" s="25"/>
      <c r="W3" s="26"/>
      <c r="X3" s="25"/>
      <c r="Y3" s="25"/>
      <c r="Z3" s="25"/>
      <c r="AA3" s="25"/>
      <c r="AB3" s="27"/>
      <c r="AC3" s="27"/>
      <c r="AD3" s="27"/>
      <c r="AI3" s="19"/>
    </row>
    <row r="4" spans="3:41" s="28" customFormat="1" ht="20.25" outlineLevel="1" x14ac:dyDescent="0.35">
      <c r="C4" s="119" t="s">
        <v>3</v>
      </c>
      <c r="D4" s="120"/>
      <c r="E4" s="121"/>
      <c r="F4" s="121"/>
      <c r="G4" s="121"/>
      <c r="H4" s="121"/>
      <c r="I4" s="29"/>
      <c r="J4" s="30" t="s">
        <v>4</v>
      </c>
      <c r="K4" s="70" t="s">
        <v>5</v>
      </c>
      <c r="L4" s="71"/>
      <c r="M4" s="31" t="s">
        <v>4</v>
      </c>
      <c r="N4" s="127" t="s">
        <v>14</v>
      </c>
      <c r="O4" s="128"/>
      <c r="P4" s="129"/>
      <c r="Q4" s="32"/>
      <c r="R4" s="33"/>
      <c r="S4" s="33"/>
      <c r="T4" s="34"/>
      <c r="U4" s="35"/>
      <c r="V4" s="35"/>
      <c r="W4" s="35"/>
      <c r="X4" s="35"/>
      <c r="Y4" s="35"/>
      <c r="Z4" s="35"/>
      <c r="AA4" s="36"/>
      <c r="AB4" s="37"/>
      <c r="AC4" s="37"/>
      <c r="AD4" s="37"/>
    </row>
    <row r="5" spans="3:41" s="28" customFormat="1" ht="20.25" outlineLevel="1" x14ac:dyDescent="0.35">
      <c r="C5" s="76" t="s">
        <v>6</v>
      </c>
      <c r="D5" s="77"/>
      <c r="E5" s="78"/>
      <c r="F5" s="78"/>
      <c r="G5" s="78"/>
      <c r="H5" s="78"/>
      <c r="I5" s="38"/>
      <c r="J5" s="30" t="s">
        <v>4</v>
      </c>
      <c r="K5" s="72" t="s">
        <v>7</v>
      </c>
      <c r="L5" s="73"/>
      <c r="M5" s="31" t="s">
        <v>4</v>
      </c>
      <c r="N5" s="72" t="s">
        <v>15</v>
      </c>
      <c r="O5" s="125"/>
      <c r="P5" s="126"/>
      <c r="Q5" s="39"/>
      <c r="R5" s="39"/>
      <c r="S5" s="39"/>
      <c r="T5" s="34"/>
      <c r="U5" s="19"/>
      <c r="V5" s="19"/>
      <c r="W5" s="19"/>
      <c r="X5" s="19"/>
      <c r="Y5" s="19"/>
      <c r="Z5" s="19"/>
      <c r="AA5" s="19"/>
      <c r="AB5" s="37"/>
      <c r="AC5" s="37"/>
      <c r="AD5" s="37"/>
    </row>
    <row r="6" spans="3:41" s="28" customFormat="1" ht="21" outlineLevel="1" thickBot="1" x14ac:dyDescent="0.4">
      <c r="C6" s="76" t="s">
        <v>8</v>
      </c>
      <c r="D6" s="77"/>
      <c r="E6" s="78"/>
      <c r="F6" s="78"/>
      <c r="G6" s="78"/>
      <c r="H6" s="78"/>
      <c r="I6" s="40"/>
      <c r="J6" s="30"/>
      <c r="K6" s="74"/>
      <c r="L6" s="75"/>
      <c r="M6" s="31"/>
      <c r="N6" s="41"/>
      <c r="O6" s="42"/>
      <c r="P6" s="43"/>
      <c r="Q6" s="39"/>
      <c r="R6" s="39"/>
      <c r="S6" s="39"/>
      <c r="T6" s="34"/>
      <c r="U6" s="19"/>
      <c r="V6" s="19"/>
      <c r="W6" s="19"/>
      <c r="X6" s="19"/>
      <c r="Y6" s="19"/>
      <c r="Z6" s="19"/>
      <c r="AA6" s="19"/>
      <c r="AB6" s="37"/>
      <c r="AC6" s="37"/>
      <c r="AD6" s="37"/>
    </row>
    <row r="7" spans="3:41" s="28" customFormat="1" ht="20.25" outlineLevel="1" x14ac:dyDescent="0.35">
      <c r="C7" s="110"/>
      <c r="D7" s="111"/>
      <c r="E7" s="44"/>
      <c r="F7" s="45"/>
      <c r="G7" s="45"/>
      <c r="H7" s="46"/>
      <c r="I7" s="40"/>
      <c r="J7" s="108" t="s">
        <v>11</v>
      </c>
      <c r="K7" s="109"/>
      <c r="L7" s="109"/>
      <c r="M7" s="112" t="s">
        <v>12</v>
      </c>
      <c r="N7" s="112"/>
      <c r="O7" s="112"/>
      <c r="P7" s="113"/>
      <c r="Q7" s="45"/>
      <c r="R7" s="45"/>
      <c r="S7" s="45"/>
      <c r="T7" s="34"/>
      <c r="U7" s="19"/>
      <c r="V7" s="19"/>
      <c r="W7" s="19"/>
      <c r="X7" s="19"/>
      <c r="Y7" s="19"/>
      <c r="Z7" s="19"/>
      <c r="AA7" s="19"/>
      <c r="AB7" s="37"/>
      <c r="AC7" s="37"/>
      <c r="AD7" s="37"/>
    </row>
    <row r="8" spans="3:41" s="20" customFormat="1" ht="21" outlineLevel="1" thickBot="1" x14ac:dyDescent="0.4">
      <c r="C8" s="114" t="s">
        <v>9</v>
      </c>
      <c r="D8" s="115"/>
      <c r="E8" s="115"/>
      <c r="F8" s="115"/>
      <c r="G8" s="115"/>
      <c r="H8" s="115"/>
      <c r="I8" s="47"/>
      <c r="J8" s="19"/>
      <c r="K8" s="19"/>
      <c r="L8" s="19"/>
      <c r="M8" s="19"/>
      <c r="N8" s="19"/>
      <c r="O8" s="19"/>
      <c r="P8" s="19"/>
      <c r="Q8" s="48"/>
      <c r="R8" s="48"/>
      <c r="S8" s="48"/>
      <c r="T8" s="48"/>
      <c r="U8" s="49"/>
      <c r="V8" s="49"/>
      <c r="W8" s="49"/>
      <c r="X8" s="49"/>
      <c r="Y8" s="49"/>
      <c r="Z8" s="49"/>
      <c r="AA8" s="49"/>
      <c r="AB8" s="50"/>
      <c r="AC8" s="50"/>
      <c r="AD8" s="50"/>
    </row>
    <row r="9" spans="3:41" s="51" customFormat="1" ht="20.25" outlineLevel="1" x14ac:dyDescent="0.35">
      <c r="C9" s="76" t="s">
        <v>10</v>
      </c>
      <c r="D9" s="77"/>
      <c r="E9" s="78"/>
      <c r="F9" s="78"/>
      <c r="G9" s="78"/>
      <c r="H9" s="78"/>
      <c r="I9" s="52"/>
      <c r="J9" s="39"/>
      <c r="K9" s="39"/>
      <c r="L9" s="34"/>
      <c r="M9" s="39"/>
      <c r="N9" s="39"/>
      <c r="O9" s="34"/>
      <c r="P9" s="39"/>
      <c r="Q9" s="39"/>
      <c r="R9" s="34"/>
      <c r="S9" s="39"/>
      <c r="T9" s="39"/>
      <c r="U9" s="34"/>
      <c r="V9" s="49"/>
      <c r="W9" s="49"/>
      <c r="X9" s="49"/>
      <c r="Y9" s="49"/>
      <c r="Z9" s="49"/>
      <c r="AA9" s="49"/>
      <c r="AB9" s="36"/>
      <c r="AC9" s="36"/>
      <c r="AD9" s="36"/>
    </row>
    <row r="10" spans="3:41" ht="18.75" x14ac:dyDescent="0.35">
      <c r="F10" s="53"/>
      <c r="H10" s="19"/>
      <c r="L10" s="19"/>
      <c r="N10" s="19"/>
      <c r="Q10" s="54"/>
      <c r="R10" s="54"/>
      <c r="S10" s="54"/>
      <c r="T10" s="35"/>
    </row>
    <row r="11" spans="3:41" ht="19.5" thickBot="1" x14ac:dyDescent="0.4">
      <c r="F11" s="19"/>
      <c r="H11" s="19"/>
      <c r="L11" s="19"/>
      <c r="N11" s="19"/>
      <c r="Q11" s="54"/>
      <c r="R11" s="54"/>
      <c r="S11" s="54"/>
      <c r="T11" s="35"/>
      <c r="U11" s="35"/>
      <c r="V11" s="35"/>
      <c r="W11" s="55"/>
    </row>
    <row r="12" spans="3:41" ht="18" thickBot="1" x14ac:dyDescent="0.35">
      <c r="D12" s="1" t="s">
        <v>21</v>
      </c>
      <c r="E12" s="68"/>
      <c r="F12" s="68"/>
      <c r="G12" s="68"/>
      <c r="H12" s="68"/>
      <c r="I12" s="69"/>
      <c r="J12" s="1" t="s">
        <v>22</v>
      </c>
      <c r="K12" s="68"/>
      <c r="L12" s="68"/>
      <c r="M12" s="68"/>
      <c r="N12" s="68"/>
      <c r="O12" s="68"/>
      <c r="P12" s="69"/>
      <c r="Q12" s="56"/>
      <c r="R12" s="57"/>
      <c r="S12" s="57"/>
      <c r="T12" s="58" t="s">
        <v>23</v>
      </c>
      <c r="W12" s="55"/>
    </row>
    <row r="13" spans="3:41" s="49" customFormat="1" ht="17.25" thickBot="1" x14ac:dyDescent="0.35">
      <c r="C13" s="79" t="s">
        <v>16</v>
      </c>
      <c r="D13" s="93" t="s">
        <v>40</v>
      </c>
      <c r="E13" s="90" t="s">
        <v>41</v>
      </c>
      <c r="F13" s="87" t="s">
        <v>17</v>
      </c>
      <c r="G13" s="98" t="s">
        <v>42</v>
      </c>
      <c r="H13" s="98" t="s">
        <v>43</v>
      </c>
      <c r="I13" s="100" t="s">
        <v>44</v>
      </c>
      <c r="J13" s="102" t="s">
        <v>46</v>
      </c>
      <c r="K13" s="104" t="s">
        <v>47</v>
      </c>
      <c r="L13" s="96" t="s">
        <v>29</v>
      </c>
      <c r="M13" s="97"/>
      <c r="N13" s="96" t="s">
        <v>26</v>
      </c>
      <c r="O13" s="97"/>
      <c r="P13" s="84" t="s">
        <v>18</v>
      </c>
      <c r="Q13" s="91" t="s">
        <v>30</v>
      </c>
      <c r="R13" s="84" t="s">
        <v>19</v>
      </c>
      <c r="S13" s="91" t="s">
        <v>45</v>
      </c>
      <c r="T13" s="81" t="s">
        <v>20</v>
      </c>
    </row>
    <row r="14" spans="3:41" s="49" customFormat="1" ht="16.5" x14ac:dyDescent="0.3">
      <c r="C14" s="80"/>
      <c r="D14" s="94"/>
      <c r="E14" s="88"/>
      <c r="F14" s="88"/>
      <c r="G14" s="99"/>
      <c r="H14" s="99"/>
      <c r="I14" s="101"/>
      <c r="J14" s="103"/>
      <c r="K14" s="105"/>
      <c r="L14" s="60" t="s">
        <v>28</v>
      </c>
      <c r="M14" s="61" t="s">
        <v>27</v>
      </c>
      <c r="N14" s="60" t="s">
        <v>26</v>
      </c>
      <c r="O14" s="61" t="s">
        <v>27</v>
      </c>
      <c r="P14" s="85"/>
      <c r="Q14" s="92"/>
      <c r="R14" s="85"/>
      <c r="S14" s="92"/>
      <c r="T14" s="82"/>
    </row>
    <row r="15" spans="3:41" ht="16.5" x14ac:dyDescent="0.25">
      <c r="C15" s="80"/>
      <c r="D15" s="95"/>
      <c r="E15" s="89"/>
      <c r="F15" s="89"/>
      <c r="G15" s="99"/>
      <c r="H15" s="99"/>
      <c r="I15" s="101"/>
      <c r="J15" s="103"/>
      <c r="K15" s="105"/>
      <c r="L15" s="59" t="s">
        <v>25</v>
      </c>
      <c r="M15" s="62" t="s">
        <v>24</v>
      </c>
      <c r="N15" s="59" t="s">
        <v>25</v>
      </c>
      <c r="O15" s="62" t="s">
        <v>24</v>
      </c>
      <c r="P15" s="86"/>
      <c r="Q15" s="92"/>
      <c r="R15" s="86"/>
      <c r="S15" s="106"/>
      <c r="T15" s="83"/>
    </row>
    <row r="16" spans="3:41" x14ac:dyDescent="0.25">
      <c r="C16" s="65" t="str">
        <f>CONCATENATE("TKT: ",$E$9)</f>
        <v xml:space="preserve">TKT: </v>
      </c>
      <c r="D16" s="9"/>
      <c r="E16" s="10"/>
      <c r="F16" s="17"/>
      <c r="G16" s="11"/>
      <c r="H16" s="17"/>
      <c r="I16" s="12"/>
      <c r="J16" s="13"/>
      <c r="K16" s="14"/>
      <c r="L16" s="18"/>
      <c r="M16" s="134"/>
      <c r="N16" s="18"/>
      <c r="O16" s="134"/>
      <c r="P16" s="15"/>
      <c r="Q16" s="16"/>
      <c r="R16" s="16"/>
      <c r="S16" s="66" t="str">
        <f>IF(AN16="Yes","Yes",IF(AO16="Yes","Yes","No"))</f>
        <v>No</v>
      </c>
      <c r="T16" s="63"/>
      <c r="AN16" s="67" t="str">
        <f>IF(AND(L16&gt;=MIN(13000000),L16&lt;MAX(13200000)), "Yes", "No")</f>
        <v>No</v>
      </c>
      <c r="AO16" s="67" t="str">
        <f>IF(AND(N16&gt;=MIN(13000000),N16&lt;MAX(13200000)), "Yes", "No")</f>
        <v>No</v>
      </c>
    </row>
    <row r="17" spans="3:41" x14ac:dyDescent="0.25">
      <c r="C17" s="65" t="str">
        <f>CONCATENATE("TKT: ",$E$9)</f>
        <v xml:space="preserve">TKT: </v>
      </c>
      <c r="D17" s="9"/>
      <c r="E17" s="10"/>
      <c r="F17" s="17"/>
      <c r="G17" s="11"/>
      <c r="H17" s="17"/>
      <c r="I17" s="12"/>
      <c r="J17" s="13"/>
      <c r="K17" s="14"/>
      <c r="L17" s="18"/>
      <c r="M17" s="134"/>
      <c r="N17" s="18"/>
      <c r="O17" s="134"/>
      <c r="P17" s="15"/>
      <c r="Q17" s="16"/>
      <c r="R17" s="16"/>
      <c r="S17" s="66" t="str">
        <f>IF(AN17="Yes","Yes",IF(AO17="Yes","Yes","No"))</f>
        <v>No</v>
      </c>
      <c r="T17" s="63"/>
      <c r="AN17" s="67" t="str">
        <f t="shared" ref="AN17:AN80" si="0">IF(AND(L17&gt;=MIN(13000000),L17&lt;MAX(13200000)), "Yes", "No")</f>
        <v>No</v>
      </c>
      <c r="AO17" s="67" t="str">
        <f t="shared" ref="AO17:AO80" si="1">IF(AND(N17&gt;=MIN(13000000),N17&lt;MAX(13200000)), "Yes", "No")</f>
        <v>No</v>
      </c>
    </row>
    <row r="18" spans="3:41" x14ac:dyDescent="0.25">
      <c r="C18" s="65" t="str">
        <f t="shared" ref="C18:C81" si="2">CONCATENATE("TKT: ",$E$9)</f>
        <v xml:space="preserve">TKT: </v>
      </c>
      <c r="D18" s="9"/>
      <c r="E18" s="10"/>
      <c r="F18" s="17"/>
      <c r="G18" s="11"/>
      <c r="H18" s="17"/>
      <c r="I18" s="12"/>
      <c r="J18" s="13"/>
      <c r="K18" s="14"/>
      <c r="L18" s="18"/>
      <c r="M18" s="134"/>
      <c r="N18" s="18"/>
      <c r="O18" s="134"/>
      <c r="P18" s="15"/>
      <c r="Q18" s="16"/>
      <c r="R18" s="16"/>
      <c r="S18" s="66" t="str">
        <f t="shared" ref="S18:S81" si="3">IF(AN18="Yes","Yes",IF(AO18="Yes","Yes","No"))</f>
        <v>No</v>
      </c>
      <c r="T18" s="63"/>
      <c r="AN18" s="67" t="str">
        <f t="shared" si="0"/>
        <v>No</v>
      </c>
      <c r="AO18" s="67" t="str">
        <f t="shared" si="1"/>
        <v>No</v>
      </c>
    </row>
    <row r="19" spans="3:41" x14ac:dyDescent="0.25">
      <c r="C19" s="65" t="str">
        <f t="shared" si="2"/>
        <v xml:space="preserve">TKT: </v>
      </c>
      <c r="D19" s="9"/>
      <c r="E19" s="10"/>
      <c r="F19" s="17"/>
      <c r="G19" s="11"/>
      <c r="H19" s="17"/>
      <c r="I19" s="12"/>
      <c r="J19" s="13"/>
      <c r="K19" s="14"/>
      <c r="L19" s="18"/>
      <c r="M19" s="134"/>
      <c r="N19" s="18"/>
      <c r="O19" s="134"/>
      <c r="P19" s="15"/>
      <c r="Q19" s="16"/>
      <c r="R19" s="16"/>
      <c r="S19" s="66" t="str">
        <f t="shared" si="3"/>
        <v>No</v>
      </c>
      <c r="T19" s="63"/>
      <c r="AN19" s="67" t="str">
        <f t="shared" si="0"/>
        <v>No</v>
      </c>
      <c r="AO19" s="67" t="str">
        <f t="shared" si="1"/>
        <v>No</v>
      </c>
    </row>
    <row r="20" spans="3:41" x14ac:dyDescent="0.25">
      <c r="C20" s="65" t="str">
        <f t="shared" si="2"/>
        <v xml:space="preserve">TKT: </v>
      </c>
      <c r="D20" s="9"/>
      <c r="E20" s="10"/>
      <c r="F20" s="17"/>
      <c r="G20" s="11"/>
      <c r="H20" s="17"/>
      <c r="I20" s="12"/>
      <c r="J20" s="13"/>
      <c r="K20" s="14"/>
      <c r="L20" s="18"/>
      <c r="M20" s="134"/>
      <c r="N20" s="18"/>
      <c r="O20" s="134"/>
      <c r="P20" s="15"/>
      <c r="Q20" s="16"/>
      <c r="R20" s="16"/>
      <c r="S20" s="66" t="str">
        <f t="shared" si="3"/>
        <v>No</v>
      </c>
      <c r="T20" s="63"/>
      <c r="AN20" s="67" t="str">
        <f t="shared" si="0"/>
        <v>No</v>
      </c>
      <c r="AO20" s="67" t="str">
        <f t="shared" si="1"/>
        <v>No</v>
      </c>
    </row>
    <row r="21" spans="3:41" x14ac:dyDescent="0.25">
      <c r="C21" s="65" t="str">
        <f t="shared" si="2"/>
        <v xml:space="preserve">TKT: </v>
      </c>
      <c r="D21" s="9"/>
      <c r="E21" s="10"/>
      <c r="F21" s="17"/>
      <c r="G21" s="11"/>
      <c r="H21" s="17"/>
      <c r="I21" s="12"/>
      <c r="J21" s="13"/>
      <c r="K21" s="14"/>
      <c r="L21" s="18"/>
      <c r="M21" s="134"/>
      <c r="N21" s="18"/>
      <c r="O21" s="134"/>
      <c r="P21" s="15"/>
      <c r="Q21" s="16"/>
      <c r="R21" s="16"/>
      <c r="S21" s="66" t="str">
        <f t="shared" si="3"/>
        <v>No</v>
      </c>
      <c r="T21" s="63"/>
      <c r="AN21" s="67" t="str">
        <f t="shared" si="0"/>
        <v>No</v>
      </c>
      <c r="AO21" s="67" t="str">
        <f t="shared" si="1"/>
        <v>No</v>
      </c>
    </row>
    <row r="22" spans="3:41" x14ac:dyDescent="0.25">
      <c r="C22" s="65" t="str">
        <f t="shared" si="2"/>
        <v xml:space="preserve">TKT: </v>
      </c>
      <c r="D22" s="9"/>
      <c r="E22" s="10"/>
      <c r="F22" s="17"/>
      <c r="G22" s="11"/>
      <c r="H22" s="17"/>
      <c r="I22" s="12"/>
      <c r="J22" s="13"/>
      <c r="K22" s="14"/>
      <c r="L22" s="18"/>
      <c r="M22" s="134"/>
      <c r="N22" s="18"/>
      <c r="O22" s="134"/>
      <c r="P22" s="15"/>
      <c r="Q22" s="16"/>
      <c r="R22" s="16"/>
      <c r="S22" s="66" t="str">
        <f t="shared" si="3"/>
        <v>No</v>
      </c>
      <c r="T22" s="63"/>
      <c r="AN22" s="67" t="str">
        <f t="shared" si="0"/>
        <v>No</v>
      </c>
      <c r="AO22" s="67" t="str">
        <f t="shared" si="1"/>
        <v>No</v>
      </c>
    </row>
    <row r="23" spans="3:41" x14ac:dyDescent="0.25">
      <c r="C23" s="65" t="str">
        <f t="shared" si="2"/>
        <v xml:space="preserve">TKT: </v>
      </c>
      <c r="D23" s="9"/>
      <c r="E23" s="10"/>
      <c r="F23" s="17"/>
      <c r="G23" s="11"/>
      <c r="H23" s="17"/>
      <c r="I23" s="12"/>
      <c r="J23" s="13"/>
      <c r="K23" s="14"/>
      <c r="L23" s="18"/>
      <c r="M23" s="134"/>
      <c r="N23" s="18"/>
      <c r="O23" s="134"/>
      <c r="P23" s="15"/>
      <c r="Q23" s="16"/>
      <c r="R23" s="16"/>
      <c r="S23" s="66" t="str">
        <f t="shared" si="3"/>
        <v>No</v>
      </c>
      <c r="T23" s="63"/>
      <c r="AN23" s="67" t="str">
        <f t="shared" si="0"/>
        <v>No</v>
      </c>
      <c r="AO23" s="67" t="str">
        <f t="shared" si="1"/>
        <v>No</v>
      </c>
    </row>
    <row r="24" spans="3:41" x14ac:dyDescent="0.25">
      <c r="C24" s="65" t="str">
        <f t="shared" si="2"/>
        <v xml:space="preserve">TKT: </v>
      </c>
      <c r="D24" s="9"/>
      <c r="E24" s="10"/>
      <c r="F24" s="17"/>
      <c r="G24" s="11"/>
      <c r="H24" s="17"/>
      <c r="I24" s="12"/>
      <c r="J24" s="13"/>
      <c r="K24" s="14"/>
      <c r="L24" s="18"/>
      <c r="M24" s="134"/>
      <c r="N24" s="18"/>
      <c r="O24" s="134"/>
      <c r="P24" s="15"/>
      <c r="Q24" s="16"/>
      <c r="R24" s="16"/>
      <c r="S24" s="66" t="str">
        <f t="shared" si="3"/>
        <v>No</v>
      </c>
      <c r="T24" s="63"/>
      <c r="AN24" s="67" t="str">
        <f t="shared" si="0"/>
        <v>No</v>
      </c>
      <c r="AO24" s="67" t="str">
        <f t="shared" si="1"/>
        <v>No</v>
      </c>
    </row>
    <row r="25" spans="3:41" x14ac:dyDescent="0.25">
      <c r="C25" s="65" t="str">
        <f t="shared" si="2"/>
        <v xml:space="preserve">TKT: </v>
      </c>
      <c r="D25" s="9"/>
      <c r="E25" s="10"/>
      <c r="F25" s="17"/>
      <c r="G25" s="11"/>
      <c r="H25" s="17"/>
      <c r="I25" s="12"/>
      <c r="J25" s="13"/>
      <c r="K25" s="14"/>
      <c r="L25" s="18"/>
      <c r="M25" s="134"/>
      <c r="N25" s="18"/>
      <c r="O25" s="134"/>
      <c r="P25" s="15"/>
      <c r="Q25" s="16"/>
      <c r="R25" s="16"/>
      <c r="S25" s="66" t="str">
        <f t="shared" si="3"/>
        <v>No</v>
      </c>
      <c r="T25" s="63"/>
      <c r="AN25" s="67" t="str">
        <f t="shared" si="0"/>
        <v>No</v>
      </c>
      <c r="AO25" s="67" t="str">
        <f t="shared" si="1"/>
        <v>No</v>
      </c>
    </row>
    <row r="26" spans="3:41" x14ac:dyDescent="0.25">
      <c r="C26" s="65" t="str">
        <f t="shared" si="2"/>
        <v xml:space="preserve">TKT: </v>
      </c>
      <c r="D26" s="9"/>
      <c r="E26" s="10"/>
      <c r="F26" s="17"/>
      <c r="G26" s="11"/>
      <c r="H26" s="17"/>
      <c r="I26" s="12"/>
      <c r="J26" s="13"/>
      <c r="K26" s="14"/>
      <c r="L26" s="18"/>
      <c r="M26" s="134"/>
      <c r="N26" s="18"/>
      <c r="O26" s="134"/>
      <c r="P26" s="15"/>
      <c r="Q26" s="16"/>
      <c r="R26" s="16"/>
      <c r="S26" s="66" t="str">
        <f t="shared" si="3"/>
        <v>No</v>
      </c>
      <c r="T26" s="63"/>
      <c r="AN26" s="67" t="str">
        <f t="shared" si="0"/>
        <v>No</v>
      </c>
      <c r="AO26" s="67" t="str">
        <f t="shared" si="1"/>
        <v>No</v>
      </c>
    </row>
    <row r="27" spans="3:41" x14ac:dyDescent="0.25">
      <c r="C27" s="65" t="str">
        <f t="shared" si="2"/>
        <v xml:space="preserve">TKT: </v>
      </c>
      <c r="D27" s="9"/>
      <c r="E27" s="10"/>
      <c r="F27" s="17"/>
      <c r="G27" s="11"/>
      <c r="H27" s="17"/>
      <c r="I27" s="12"/>
      <c r="J27" s="13"/>
      <c r="K27" s="14"/>
      <c r="L27" s="18"/>
      <c r="M27" s="134"/>
      <c r="N27" s="18"/>
      <c r="O27" s="134"/>
      <c r="P27" s="15"/>
      <c r="Q27" s="16"/>
      <c r="R27" s="16"/>
      <c r="S27" s="66" t="str">
        <f t="shared" si="3"/>
        <v>No</v>
      </c>
      <c r="T27" s="63"/>
      <c r="AN27" s="67" t="str">
        <f t="shared" si="0"/>
        <v>No</v>
      </c>
      <c r="AO27" s="67" t="str">
        <f t="shared" si="1"/>
        <v>No</v>
      </c>
    </row>
    <row r="28" spans="3:41" x14ac:dyDescent="0.25">
      <c r="C28" s="65" t="str">
        <f t="shared" si="2"/>
        <v xml:space="preserve">TKT: </v>
      </c>
      <c r="D28" s="9"/>
      <c r="E28" s="10"/>
      <c r="F28" s="17"/>
      <c r="G28" s="11"/>
      <c r="H28" s="17"/>
      <c r="I28" s="12"/>
      <c r="J28" s="13"/>
      <c r="K28" s="14"/>
      <c r="L28" s="18"/>
      <c r="M28" s="134"/>
      <c r="N28" s="18"/>
      <c r="O28" s="134"/>
      <c r="P28" s="15"/>
      <c r="Q28" s="16"/>
      <c r="R28" s="16"/>
      <c r="S28" s="66" t="str">
        <f t="shared" si="3"/>
        <v>No</v>
      </c>
      <c r="T28" s="63"/>
      <c r="AN28" s="67" t="str">
        <f t="shared" si="0"/>
        <v>No</v>
      </c>
      <c r="AO28" s="67" t="str">
        <f t="shared" si="1"/>
        <v>No</v>
      </c>
    </row>
    <row r="29" spans="3:41" x14ac:dyDescent="0.25">
      <c r="C29" s="65" t="str">
        <f t="shared" si="2"/>
        <v xml:space="preserve">TKT: </v>
      </c>
      <c r="D29" s="9"/>
      <c r="E29" s="10"/>
      <c r="F29" s="17"/>
      <c r="G29" s="11"/>
      <c r="H29" s="17"/>
      <c r="I29" s="12"/>
      <c r="J29" s="13"/>
      <c r="K29" s="14"/>
      <c r="L29" s="18"/>
      <c r="M29" s="134"/>
      <c r="N29" s="18"/>
      <c r="O29" s="134"/>
      <c r="P29" s="15"/>
      <c r="Q29" s="16"/>
      <c r="R29" s="16"/>
      <c r="S29" s="66" t="str">
        <f t="shared" si="3"/>
        <v>No</v>
      </c>
      <c r="T29" s="63"/>
      <c r="AN29" s="67" t="str">
        <f t="shared" si="0"/>
        <v>No</v>
      </c>
      <c r="AO29" s="67" t="str">
        <f t="shared" si="1"/>
        <v>No</v>
      </c>
    </row>
    <row r="30" spans="3:41" x14ac:dyDescent="0.25">
      <c r="C30" s="65" t="str">
        <f t="shared" si="2"/>
        <v xml:space="preserve">TKT: </v>
      </c>
      <c r="D30" s="9"/>
      <c r="E30" s="10"/>
      <c r="F30" s="17"/>
      <c r="G30" s="11"/>
      <c r="H30" s="17"/>
      <c r="I30" s="12"/>
      <c r="J30" s="13"/>
      <c r="K30" s="14"/>
      <c r="L30" s="18"/>
      <c r="M30" s="134"/>
      <c r="N30" s="18"/>
      <c r="O30" s="134"/>
      <c r="P30" s="15"/>
      <c r="Q30" s="16"/>
      <c r="R30" s="16"/>
      <c r="S30" s="66" t="str">
        <f t="shared" si="3"/>
        <v>No</v>
      </c>
      <c r="T30" s="63"/>
      <c r="AN30" s="67" t="str">
        <f t="shared" si="0"/>
        <v>No</v>
      </c>
      <c r="AO30" s="67" t="str">
        <f t="shared" si="1"/>
        <v>No</v>
      </c>
    </row>
    <row r="31" spans="3:41" x14ac:dyDescent="0.25">
      <c r="C31" s="65" t="str">
        <f t="shared" si="2"/>
        <v xml:space="preserve">TKT: </v>
      </c>
      <c r="D31" s="9"/>
      <c r="E31" s="10"/>
      <c r="F31" s="17"/>
      <c r="G31" s="11"/>
      <c r="H31" s="17"/>
      <c r="I31" s="12"/>
      <c r="J31" s="13"/>
      <c r="K31" s="14"/>
      <c r="L31" s="18"/>
      <c r="M31" s="134"/>
      <c r="N31" s="18"/>
      <c r="O31" s="134"/>
      <c r="P31" s="15"/>
      <c r="Q31" s="16"/>
      <c r="R31" s="16"/>
      <c r="S31" s="66" t="str">
        <f t="shared" si="3"/>
        <v>No</v>
      </c>
      <c r="T31" s="63"/>
      <c r="AN31" s="67" t="str">
        <f t="shared" si="0"/>
        <v>No</v>
      </c>
      <c r="AO31" s="67" t="str">
        <f t="shared" si="1"/>
        <v>No</v>
      </c>
    </row>
    <row r="32" spans="3:41" x14ac:dyDescent="0.25">
      <c r="C32" s="65" t="str">
        <f t="shared" si="2"/>
        <v xml:space="preserve">TKT: </v>
      </c>
      <c r="D32" s="9"/>
      <c r="E32" s="10"/>
      <c r="F32" s="17"/>
      <c r="G32" s="11"/>
      <c r="H32" s="17"/>
      <c r="I32" s="12"/>
      <c r="J32" s="13"/>
      <c r="K32" s="14"/>
      <c r="L32" s="18"/>
      <c r="M32" s="134"/>
      <c r="N32" s="18"/>
      <c r="O32" s="134"/>
      <c r="P32" s="15"/>
      <c r="Q32" s="16"/>
      <c r="R32" s="16"/>
      <c r="S32" s="66" t="str">
        <f t="shared" si="3"/>
        <v>No</v>
      </c>
      <c r="T32" s="63"/>
      <c r="AN32" s="67" t="str">
        <f t="shared" si="0"/>
        <v>No</v>
      </c>
      <c r="AO32" s="67" t="str">
        <f t="shared" si="1"/>
        <v>No</v>
      </c>
    </row>
    <row r="33" spans="3:41" x14ac:dyDescent="0.25">
      <c r="C33" s="65" t="str">
        <f t="shared" si="2"/>
        <v xml:space="preserve">TKT: </v>
      </c>
      <c r="D33" s="9"/>
      <c r="E33" s="10"/>
      <c r="F33" s="17"/>
      <c r="G33" s="11"/>
      <c r="H33" s="17"/>
      <c r="I33" s="12"/>
      <c r="J33" s="13"/>
      <c r="K33" s="14"/>
      <c r="L33" s="18"/>
      <c r="M33" s="134"/>
      <c r="N33" s="18"/>
      <c r="O33" s="134"/>
      <c r="P33" s="15"/>
      <c r="Q33" s="16"/>
      <c r="R33" s="16"/>
      <c r="S33" s="66" t="str">
        <f t="shared" si="3"/>
        <v>No</v>
      </c>
      <c r="T33" s="63"/>
      <c r="AN33" s="67" t="str">
        <f t="shared" si="0"/>
        <v>No</v>
      </c>
      <c r="AO33" s="67" t="str">
        <f t="shared" si="1"/>
        <v>No</v>
      </c>
    </row>
    <row r="34" spans="3:41" x14ac:dyDescent="0.25">
      <c r="C34" s="65" t="str">
        <f t="shared" si="2"/>
        <v xml:space="preserve">TKT: </v>
      </c>
      <c r="D34" s="9"/>
      <c r="E34" s="10"/>
      <c r="F34" s="17"/>
      <c r="G34" s="11"/>
      <c r="H34" s="17"/>
      <c r="I34" s="12"/>
      <c r="J34" s="13"/>
      <c r="K34" s="14"/>
      <c r="L34" s="18"/>
      <c r="M34" s="134"/>
      <c r="N34" s="18"/>
      <c r="O34" s="134"/>
      <c r="P34" s="15"/>
      <c r="Q34" s="16"/>
      <c r="R34" s="16"/>
      <c r="S34" s="66" t="str">
        <f t="shared" si="3"/>
        <v>No</v>
      </c>
      <c r="T34" s="63"/>
      <c r="AN34" s="67" t="str">
        <f t="shared" si="0"/>
        <v>No</v>
      </c>
      <c r="AO34" s="67" t="str">
        <f t="shared" si="1"/>
        <v>No</v>
      </c>
    </row>
    <row r="35" spans="3:41" x14ac:dyDescent="0.25">
      <c r="C35" s="65" t="str">
        <f t="shared" si="2"/>
        <v xml:space="preserve">TKT: </v>
      </c>
      <c r="D35" s="9"/>
      <c r="E35" s="10"/>
      <c r="F35" s="17"/>
      <c r="G35" s="11"/>
      <c r="H35" s="17"/>
      <c r="I35" s="12"/>
      <c r="J35" s="13"/>
      <c r="K35" s="14"/>
      <c r="L35" s="18"/>
      <c r="M35" s="134"/>
      <c r="N35" s="18"/>
      <c r="O35" s="134"/>
      <c r="P35" s="15"/>
      <c r="Q35" s="16"/>
      <c r="R35" s="16"/>
      <c r="S35" s="66" t="str">
        <f t="shared" si="3"/>
        <v>No</v>
      </c>
      <c r="T35" s="63"/>
      <c r="AN35" s="67" t="str">
        <f t="shared" si="0"/>
        <v>No</v>
      </c>
      <c r="AO35" s="67" t="str">
        <f t="shared" si="1"/>
        <v>No</v>
      </c>
    </row>
    <row r="36" spans="3:41" x14ac:dyDescent="0.25">
      <c r="C36" s="65" t="str">
        <f t="shared" si="2"/>
        <v xml:space="preserve">TKT: </v>
      </c>
      <c r="D36" s="9"/>
      <c r="E36" s="10"/>
      <c r="F36" s="17"/>
      <c r="G36" s="11"/>
      <c r="H36" s="17"/>
      <c r="I36" s="12"/>
      <c r="J36" s="13"/>
      <c r="K36" s="14"/>
      <c r="L36" s="18"/>
      <c r="M36" s="134"/>
      <c r="N36" s="18"/>
      <c r="O36" s="134"/>
      <c r="P36" s="15"/>
      <c r="Q36" s="16"/>
      <c r="R36" s="16"/>
      <c r="S36" s="66" t="str">
        <f t="shared" si="3"/>
        <v>No</v>
      </c>
      <c r="T36" s="63"/>
      <c r="AN36" s="67" t="str">
        <f t="shared" si="0"/>
        <v>No</v>
      </c>
      <c r="AO36" s="67" t="str">
        <f t="shared" si="1"/>
        <v>No</v>
      </c>
    </row>
    <row r="37" spans="3:41" x14ac:dyDescent="0.25">
      <c r="C37" s="65" t="str">
        <f t="shared" si="2"/>
        <v xml:space="preserve">TKT: </v>
      </c>
      <c r="D37" s="9"/>
      <c r="E37" s="10"/>
      <c r="F37" s="17"/>
      <c r="G37" s="11"/>
      <c r="H37" s="17"/>
      <c r="I37" s="12"/>
      <c r="J37" s="13"/>
      <c r="K37" s="14"/>
      <c r="L37" s="18"/>
      <c r="M37" s="134"/>
      <c r="N37" s="18"/>
      <c r="O37" s="134"/>
      <c r="P37" s="15"/>
      <c r="Q37" s="16"/>
      <c r="R37" s="16"/>
      <c r="S37" s="66" t="str">
        <f t="shared" si="3"/>
        <v>No</v>
      </c>
      <c r="T37" s="63"/>
      <c r="AN37" s="67" t="str">
        <f t="shared" si="0"/>
        <v>No</v>
      </c>
      <c r="AO37" s="67" t="str">
        <f t="shared" si="1"/>
        <v>No</v>
      </c>
    </row>
    <row r="38" spans="3:41" x14ac:dyDescent="0.25">
      <c r="C38" s="65" t="str">
        <f t="shared" si="2"/>
        <v xml:space="preserve">TKT: </v>
      </c>
      <c r="D38" s="9"/>
      <c r="E38" s="10"/>
      <c r="F38" s="17"/>
      <c r="G38" s="11"/>
      <c r="H38" s="17"/>
      <c r="I38" s="12"/>
      <c r="J38" s="13"/>
      <c r="K38" s="14"/>
      <c r="L38" s="18"/>
      <c r="M38" s="134"/>
      <c r="N38" s="18"/>
      <c r="O38" s="134"/>
      <c r="P38" s="15"/>
      <c r="Q38" s="16"/>
      <c r="R38" s="16"/>
      <c r="S38" s="66" t="str">
        <f t="shared" si="3"/>
        <v>No</v>
      </c>
      <c r="T38" s="63"/>
      <c r="AN38" s="67" t="str">
        <f t="shared" si="0"/>
        <v>No</v>
      </c>
      <c r="AO38" s="67" t="str">
        <f t="shared" si="1"/>
        <v>No</v>
      </c>
    </row>
    <row r="39" spans="3:41" x14ac:dyDescent="0.25">
      <c r="C39" s="65" t="str">
        <f t="shared" si="2"/>
        <v xml:space="preserve">TKT: </v>
      </c>
      <c r="D39" s="9"/>
      <c r="E39" s="10"/>
      <c r="F39" s="17"/>
      <c r="G39" s="11"/>
      <c r="H39" s="17"/>
      <c r="I39" s="12"/>
      <c r="J39" s="13"/>
      <c r="K39" s="14"/>
      <c r="L39" s="18"/>
      <c r="M39" s="134"/>
      <c r="N39" s="18"/>
      <c r="O39" s="134"/>
      <c r="P39" s="15"/>
      <c r="Q39" s="16"/>
      <c r="R39" s="16"/>
      <c r="S39" s="66" t="str">
        <f t="shared" si="3"/>
        <v>No</v>
      </c>
      <c r="T39" s="63"/>
      <c r="AN39" s="67" t="str">
        <f t="shared" si="0"/>
        <v>No</v>
      </c>
      <c r="AO39" s="67" t="str">
        <f t="shared" si="1"/>
        <v>No</v>
      </c>
    </row>
    <row r="40" spans="3:41" x14ac:dyDescent="0.25">
      <c r="C40" s="65" t="str">
        <f t="shared" si="2"/>
        <v xml:space="preserve">TKT: </v>
      </c>
      <c r="D40" s="9"/>
      <c r="E40" s="10"/>
      <c r="F40" s="17"/>
      <c r="G40" s="11"/>
      <c r="H40" s="17"/>
      <c r="I40" s="12"/>
      <c r="J40" s="13"/>
      <c r="K40" s="14"/>
      <c r="L40" s="18"/>
      <c r="M40" s="134"/>
      <c r="N40" s="18"/>
      <c r="O40" s="134"/>
      <c r="P40" s="15"/>
      <c r="Q40" s="16"/>
      <c r="R40" s="16"/>
      <c r="S40" s="66" t="str">
        <f t="shared" si="3"/>
        <v>No</v>
      </c>
      <c r="T40" s="63"/>
      <c r="AN40" s="67" t="str">
        <f t="shared" si="0"/>
        <v>No</v>
      </c>
      <c r="AO40" s="67" t="str">
        <f t="shared" si="1"/>
        <v>No</v>
      </c>
    </row>
    <row r="41" spans="3:41" x14ac:dyDescent="0.25">
      <c r="C41" s="65" t="str">
        <f t="shared" si="2"/>
        <v xml:space="preserve">TKT: </v>
      </c>
      <c r="D41" s="9"/>
      <c r="E41" s="10"/>
      <c r="F41" s="17"/>
      <c r="G41" s="11"/>
      <c r="H41" s="17"/>
      <c r="I41" s="12"/>
      <c r="J41" s="13"/>
      <c r="K41" s="14"/>
      <c r="L41" s="18"/>
      <c r="M41" s="134"/>
      <c r="N41" s="18"/>
      <c r="O41" s="134"/>
      <c r="P41" s="15"/>
      <c r="Q41" s="16"/>
      <c r="R41" s="16"/>
      <c r="S41" s="66" t="str">
        <f t="shared" si="3"/>
        <v>No</v>
      </c>
      <c r="T41" s="63"/>
      <c r="AN41" s="67" t="str">
        <f t="shared" si="0"/>
        <v>No</v>
      </c>
      <c r="AO41" s="67" t="str">
        <f t="shared" si="1"/>
        <v>No</v>
      </c>
    </row>
    <row r="42" spans="3:41" x14ac:dyDescent="0.25">
      <c r="C42" s="65" t="str">
        <f t="shared" si="2"/>
        <v xml:space="preserve">TKT: </v>
      </c>
      <c r="D42" s="9"/>
      <c r="E42" s="10"/>
      <c r="F42" s="17"/>
      <c r="G42" s="11"/>
      <c r="H42" s="17"/>
      <c r="I42" s="12"/>
      <c r="J42" s="13"/>
      <c r="K42" s="14"/>
      <c r="L42" s="18"/>
      <c r="M42" s="134"/>
      <c r="N42" s="18"/>
      <c r="O42" s="134"/>
      <c r="P42" s="15"/>
      <c r="Q42" s="16"/>
      <c r="R42" s="16"/>
      <c r="S42" s="66" t="str">
        <f t="shared" si="3"/>
        <v>No</v>
      </c>
      <c r="T42" s="63"/>
      <c r="AN42" s="67" t="str">
        <f t="shared" si="0"/>
        <v>No</v>
      </c>
      <c r="AO42" s="67" t="str">
        <f t="shared" si="1"/>
        <v>No</v>
      </c>
    </row>
    <row r="43" spans="3:41" x14ac:dyDescent="0.25">
      <c r="C43" s="65" t="str">
        <f t="shared" si="2"/>
        <v xml:space="preserve">TKT: </v>
      </c>
      <c r="D43" s="9"/>
      <c r="E43" s="10"/>
      <c r="F43" s="17"/>
      <c r="G43" s="11"/>
      <c r="H43" s="17"/>
      <c r="I43" s="12"/>
      <c r="J43" s="13"/>
      <c r="K43" s="14"/>
      <c r="L43" s="18"/>
      <c r="M43" s="134"/>
      <c r="N43" s="18"/>
      <c r="O43" s="134"/>
      <c r="P43" s="15"/>
      <c r="Q43" s="16"/>
      <c r="R43" s="16"/>
      <c r="S43" s="66" t="str">
        <f t="shared" si="3"/>
        <v>No</v>
      </c>
      <c r="T43" s="63"/>
      <c r="AN43" s="67" t="str">
        <f t="shared" si="0"/>
        <v>No</v>
      </c>
      <c r="AO43" s="67" t="str">
        <f t="shared" si="1"/>
        <v>No</v>
      </c>
    </row>
    <row r="44" spans="3:41" x14ac:dyDescent="0.25">
      <c r="C44" s="65" t="str">
        <f t="shared" si="2"/>
        <v xml:space="preserve">TKT: </v>
      </c>
      <c r="D44" s="9"/>
      <c r="E44" s="10"/>
      <c r="F44" s="17"/>
      <c r="G44" s="11"/>
      <c r="H44" s="17"/>
      <c r="I44" s="12"/>
      <c r="J44" s="13"/>
      <c r="K44" s="14"/>
      <c r="L44" s="18"/>
      <c r="M44" s="134"/>
      <c r="N44" s="18"/>
      <c r="O44" s="134"/>
      <c r="P44" s="15"/>
      <c r="Q44" s="16"/>
      <c r="R44" s="16"/>
      <c r="S44" s="66" t="str">
        <f t="shared" si="3"/>
        <v>No</v>
      </c>
      <c r="T44" s="63"/>
      <c r="AN44" s="67" t="str">
        <f t="shared" si="0"/>
        <v>No</v>
      </c>
      <c r="AO44" s="67" t="str">
        <f t="shared" si="1"/>
        <v>No</v>
      </c>
    </row>
    <row r="45" spans="3:41" x14ac:dyDescent="0.25">
      <c r="C45" s="65" t="str">
        <f t="shared" si="2"/>
        <v xml:space="preserve">TKT: </v>
      </c>
      <c r="D45" s="9"/>
      <c r="E45" s="10"/>
      <c r="F45" s="17"/>
      <c r="G45" s="11"/>
      <c r="H45" s="17"/>
      <c r="I45" s="12"/>
      <c r="J45" s="13"/>
      <c r="K45" s="14"/>
      <c r="L45" s="18"/>
      <c r="M45" s="134"/>
      <c r="N45" s="18"/>
      <c r="O45" s="134"/>
      <c r="P45" s="15"/>
      <c r="Q45" s="16"/>
      <c r="R45" s="16"/>
      <c r="S45" s="66" t="str">
        <f t="shared" si="3"/>
        <v>No</v>
      </c>
      <c r="T45" s="63"/>
      <c r="AN45" s="67" t="str">
        <f t="shared" si="0"/>
        <v>No</v>
      </c>
      <c r="AO45" s="67" t="str">
        <f t="shared" si="1"/>
        <v>No</v>
      </c>
    </row>
    <row r="46" spans="3:41" x14ac:dyDescent="0.25">
      <c r="C46" s="65" t="str">
        <f t="shared" si="2"/>
        <v xml:space="preserve">TKT: </v>
      </c>
      <c r="D46" s="9"/>
      <c r="E46" s="10"/>
      <c r="F46" s="17"/>
      <c r="G46" s="11"/>
      <c r="H46" s="17"/>
      <c r="I46" s="12"/>
      <c r="J46" s="13"/>
      <c r="K46" s="14"/>
      <c r="L46" s="18"/>
      <c r="M46" s="134"/>
      <c r="N46" s="18"/>
      <c r="O46" s="134"/>
      <c r="P46" s="15"/>
      <c r="Q46" s="16"/>
      <c r="R46" s="16"/>
      <c r="S46" s="66" t="str">
        <f t="shared" si="3"/>
        <v>No</v>
      </c>
      <c r="T46" s="63"/>
      <c r="AN46" s="67" t="str">
        <f t="shared" si="0"/>
        <v>No</v>
      </c>
      <c r="AO46" s="67" t="str">
        <f t="shared" si="1"/>
        <v>No</v>
      </c>
    </row>
    <row r="47" spans="3:41" x14ac:dyDescent="0.25">
      <c r="C47" s="65" t="str">
        <f t="shared" si="2"/>
        <v xml:space="preserve">TKT: </v>
      </c>
      <c r="D47" s="9"/>
      <c r="E47" s="10"/>
      <c r="F47" s="17"/>
      <c r="G47" s="11"/>
      <c r="H47" s="17"/>
      <c r="I47" s="12"/>
      <c r="J47" s="13"/>
      <c r="K47" s="14"/>
      <c r="L47" s="18"/>
      <c r="M47" s="134"/>
      <c r="N47" s="18"/>
      <c r="O47" s="134"/>
      <c r="P47" s="15"/>
      <c r="Q47" s="16"/>
      <c r="R47" s="16"/>
      <c r="S47" s="66" t="str">
        <f t="shared" si="3"/>
        <v>No</v>
      </c>
      <c r="T47" s="63"/>
      <c r="AN47" s="67" t="str">
        <f t="shared" si="0"/>
        <v>No</v>
      </c>
      <c r="AO47" s="67" t="str">
        <f t="shared" si="1"/>
        <v>No</v>
      </c>
    </row>
    <row r="48" spans="3:41" x14ac:dyDescent="0.25">
      <c r="C48" s="65" t="str">
        <f t="shared" si="2"/>
        <v xml:space="preserve">TKT: </v>
      </c>
      <c r="D48" s="9"/>
      <c r="E48" s="10"/>
      <c r="F48" s="17"/>
      <c r="G48" s="11"/>
      <c r="H48" s="17"/>
      <c r="I48" s="12"/>
      <c r="J48" s="13"/>
      <c r="K48" s="14"/>
      <c r="L48" s="18"/>
      <c r="M48" s="134"/>
      <c r="N48" s="18"/>
      <c r="O48" s="134"/>
      <c r="P48" s="15"/>
      <c r="Q48" s="16"/>
      <c r="R48" s="16"/>
      <c r="S48" s="66" t="str">
        <f t="shared" si="3"/>
        <v>No</v>
      </c>
      <c r="T48" s="63"/>
      <c r="AN48" s="67" t="str">
        <f t="shared" si="0"/>
        <v>No</v>
      </c>
      <c r="AO48" s="67" t="str">
        <f t="shared" si="1"/>
        <v>No</v>
      </c>
    </row>
    <row r="49" spans="3:41" x14ac:dyDescent="0.25">
      <c r="C49" s="65" t="str">
        <f t="shared" si="2"/>
        <v xml:space="preserve">TKT: </v>
      </c>
      <c r="D49" s="9"/>
      <c r="E49" s="10"/>
      <c r="F49" s="17"/>
      <c r="G49" s="11"/>
      <c r="H49" s="17"/>
      <c r="I49" s="12"/>
      <c r="J49" s="13"/>
      <c r="K49" s="14"/>
      <c r="L49" s="18"/>
      <c r="M49" s="134"/>
      <c r="N49" s="18"/>
      <c r="O49" s="134"/>
      <c r="P49" s="15"/>
      <c r="Q49" s="16"/>
      <c r="R49" s="16"/>
      <c r="S49" s="66" t="str">
        <f t="shared" si="3"/>
        <v>No</v>
      </c>
      <c r="T49" s="63"/>
      <c r="AN49" s="67" t="str">
        <f t="shared" si="0"/>
        <v>No</v>
      </c>
      <c r="AO49" s="67" t="str">
        <f t="shared" si="1"/>
        <v>No</v>
      </c>
    </row>
    <row r="50" spans="3:41" x14ac:dyDescent="0.25">
      <c r="C50" s="65" t="str">
        <f t="shared" si="2"/>
        <v xml:space="preserve">TKT: </v>
      </c>
      <c r="D50" s="9"/>
      <c r="E50" s="10"/>
      <c r="F50" s="17"/>
      <c r="G50" s="11"/>
      <c r="H50" s="17"/>
      <c r="I50" s="12"/>
      <c r="J50" s="13"/>
      <c r="K50" s="14"/>
      <c r="L50" s="18"/>
      <c r="M50" s="134"/>
      <c r="N50" s="18"/>
      <c r="O50" s="134"/>
      <c r="P50" s="15"/>
      <c r="Q50" s="16"/>
      <c r="R50" s="16"/>
      <c r="S50" s="66" t="str">
        <f t="shared" si="3"/>
        <v>No</v>
      </c>
      <c r="T50" s="63"/>
      <c r="AN50" s="67" t="str">
        <f t="shared" si="0"/>
        <v>No</v>
      </c>
      <c r="AO50" s="67" t="str">
        <f t="shared" si="1"/>
        <v>No</v>
      </c>
    </row>
    <row r="51" spans="3:41" x14ac:dyDescent="0.25">
      <c r="C51" s="65" t="str">
        <f t="shared" si="2"/>
        <v xml:space="preserve">TKT: </v>
      </c>
      <c r="D51" s="9"/>
      <c r="E51" s="10"/>
      <c r="F51" s="17"/>
      <c r="G51" s="11"/>
      <c r="H51" s="17"/>
      <c r="I51" s="12"/>
      <c r="J51" s="13"/>
      <c r="K51" s="14"/>
      <c r="L51" s="18"/>
      <c r="M51" s="134"/>
      <c r="N51" s="18"/>
      <c r="O51" s="134"/>
      <c r="P51" s="15"/>
      <c r="Q51" s="16"/>
      <c r="R51" s="16"/>
      <c r="S51" s="66" t="str">
        <f t="shared" si="3"/>
        <v>No</v>
      </c>
      <c r="T51" s="63"/>
      <c r="AN51" s="67" t="str">
        <f t="shared" si="0"/>
        <v>No</v>
      </c>
      <c r="AO51" s="67" t="str">
        <f t="shared" si="1"/>
        <v>No</v>
      </c>
    </row>
    <row r="52" spans="3:41" x14ac:dyDescent="0.25">
      <c r="C52" s="65" t="str">
        <f t="shared" si="2"/>
        <v xml:space="preserve">TKT: </v>
      </c>
      <c r="D52" s="9"/>
      <c r="E52" s="10"/>
      <c r="F52" s="17"/>
      <c r="G52" s="11"/>
      <c r="H52" s="17"/>
      <c r="I52" s="12"/>
      <c r="J52" s="13"/>
      <c r="K52" s="14"/>
      <c r="L52" s="18"/>
      <c r="M52" s="134"/>
      <c r="N52" s="18"/>
      <c r="O52" s="134"/>
      <c r="P52" s="15"/>
      <c r="Q52" s="16"/>
      <c r="R52" s="16"/>
      <c r="S52" s="66" t="str">
        <f t="shared" si="3"/>
        <v>No</v>
      </c>
      <c r="T52" s="63"/>
      <c r="AN52" s="67" t="str">
        <f t="shared" si="0"/>
        <v>No</v>
      </c>
      <c r="AO52" s="67" t="str">
        <f t="shared" si="1"/>
        <v>No</v>
      </c>
    </row>
    <row r="53" spans="3:41" x14ac:dyDescent="0.25">
      <c r="C53" s="65" t="str">
        <f t="shared" si="2"/>
        <v xml:space="preserve">TKT: </v>
      </c>
      <c r="D53" s="9"/>
      <c r="E53" s="10"/>
      <c r="F53" s="17"/>
      <c r="G53" s="11"/>
      <c r="H53" s="17"/>
      <c r="I53" s="12"/>
      <c r="J53" s="13"/>
      <c r="K53" s="14"/>
      <c r="L53" s="18"/>
      <c r="M53" s="134"/>
      <c r="N53" s="18"/>
      <c r="O53" s="134"/>
      <c r="P53" s="15"/>
      <c r="Q53" s="16"/>
      <c r="R53" s="16"/>
      <c r="S53" s="66" t="str">
        <f t="shared" si="3"/>
        <v>No</v>
      </c>
      <c r="T53" s="63"/>
      <c r="AN53" s="67" t="str">
        <f t="shared" si="0"/>
        <v>No</v>
      </c>
      <c r="AO53" s="67" t="str">
        <f t="shared" si="1"/>
        <v>No</v>
      </c>
    </row>
    <row r="54" spans="3:41" x14ac:dyDescent="0.25">
      <c r="C54" s="65" t="str">
        <f t="shared" si="2"/>
        <v xml:space="preserve">TKT: </v>
      </c>
      <c r="D54" s="9"/>
      <c r="E54" s="10"/>
      <c r="F54" s="17"/>
      <c r="G54" s="11"/>
      <c r="H54" s="17"/>
      <c r="I54" s="12"/>
      <c r="J54" s="13"/>
      <c r="K54" s="14"/>
      <c r="L54" s="18"/>
      <c r="M54" s="134"/>
      <c r="N54" s="18"/>
      <c r="O54" s="134"/>
      <c r="P54" s="15"/>
      <c r="Q54" s="16"/>
      <c r="R54" s="16"/>
      <c r="S54" s="66" t="str">
        <f t="shared" si="3"/>
        <v>No</v>
      </c>
      <c r="T54" s="63"/>
      <c r="AN54" s="67" t="str">
        <f t="shared" si="0"/>
        <v>No</v>
      </c>
      <c r="AO54" s="67" t="str">
        <f t="shared" si="1"/>
        <v>No</v>
      </c>
    </row>
    <row r="55" spans="3:41" x14ac:dyDescent="0.25">
      <c r="C55" s="65" t="str">
        <f t="shared" si="2"/>
        <v xml:space="preserve">TKT: </v>
      </c>
      <c r="D55" s="9"/>
      <c r="E55" s="10"/>
      <c r="F55" s="17"/>
      <c r="G55" s="11"/>
      <c r="H55" s="17"/>
      <c r="I55" s="12"/>
      <c r="J55" s="13"/>
      <c r="K55" s="14"/>
      <c r="L55" s="18"/>
      <c r="M55" s="134"/>
      <c r="N55" s="18"/>
      <c r="O55" s="134"/>
      <c r="P55" s="15"/>
      <c r="Q55" s="16"/>
      <c r="R55" s="16"/>
      <c r="S55" s="66" t="str">
        <f t="shared" si="3"/>
        <v>No</v>
      </c>
      <c r="T55" s="63"/>
      <c r="AN55" s="67" t="str">
        <f t="shared" si="0"/>
        <v>No</v>
      </c>
      <c r="AO55" s="67" t="str">
        <f t="shared" si="1"/>
        <v>No</v>
      </c>
    </row>
    <row r="56" spans="3:41" x14ac:dyDescent="0.25">
      <c r="C56" s="65" t="str">
        <f t="shared" si="2"/>
        <v xml:space="preserve">TKT: </v>
      </c>
      <c r="D56" s="9"/>
      <c r="E56" s="10"/>
      <c r="F56" s="17"/>
      <c r="G56" s="11"/>
      <c r="H56" s="17"/>
      <c r="I56" s="12"/>
      <c r="J56" s="13"/>
      <c r="K56" s="14"/>
      <c r="L56" s="18"/>
      <c r="M56" s="134"/>
      <c r="N56" s="18"/>
      <c r="O56" s="134"/>
      <c r="P56" s="15"/>
      <c r="Q56" s="16"/>
      <c r="R56" s="16"/>
      <c r="S56" s="66" t="str">
        <f t="shared" si="3"/>
        <v>No</v>
      </c>
      <c r="T56" s="63"/>
      <c r="AN56" s="67" t="str">
        <f t="shared" si="0"/>
        <v>No</v>
      </c>
      <c r="AO56" s="67" t="str">
        <f t="shared" si="1"/>
        <v>No</v>
      </c>
    </row>
    <row r="57" spans="3:41" x14ac:dyDescent="0.25">
      <c r="C57" s="65" t="str">
        <f t="shared" si="2"/>
        <v xml:space="preserve">TKT: </v>
      </c>
      <c r="D57" s="9"/>
      <c r="E57" s="10"/>
      <c r="F57" s="17"/>
      <c r="G57" s="11"/>
      <c r="H57" s="17"/>
      <c r="I57" s="12"/>
      <c r="J57" s="13"/>
      <c r="K57" s="14"/>
      <c r="L57" s="18"/>
      <c r="M57" s="134"/>
      <c r="N57" s="18"/>
      <c r="O57" s="134"/>
      <c r="P57" s="15"/>
      <c r="Q57" s="16"/>
      <c r="R57" s="16"/>
      <c r="S57" s="66" t="str">
        <f t="shared" si="3"/>
        <v>No</v>
      </c>
      <c r="T57" s="63"/>
      <c r="AN57" s="67" t="str">
        <f t="shared" si="0"/>
        <v>No</v>
      </c>
      <c r="AO57" s="67" t="str">
        <f t="shared" si="1"/>
        <v>No</v>
      </c>
    </row>
    <row r="58" spans="3:41" x14ac:dyDescent="0.25">
      <c r="C58" s="65" t="str">
        <f t="shared" si="2"/>
        <v xml:space="preserve">TKT: </v>
      </c>
      <c r="D58" s="9"/>
      <c r="E58" s="10"/>
      <c r="F58" s="17"/>
      <c r="G58" s="11"/>
      <c r="H58" s="17"/>
      <c r="I58" s="12"/>
      <c r="J58" s="13"/>
      <c r="K58" s="14"/>
      <c r="L58" s="18"/>
      <c r="M58" s="134"/>
      <c r="N58" s="18"/>
      <c r="O58" s="134"/>
      <c r="P58" s="15"/>
      <c r="Q58" s="16"/>
      <c r="R58" s="16"/>
      <c r="S58" s="66" t="str">
        <f t="shared" si="3"/>
        <v>No</v>
      </c>
      <c r="T58" s="63"/>
      <c r="AN58" s="67" t="str">
        <f t="shared" si="0"/>
        <v>No</v>
      </c>
      <c r="AO58" s="67" t="str">
        <f t="shared" si="1"/>
        <v>No</v>
      </c>
    </row>
    <row r="59" spans="3:41" x14ac:dyDescent="0.25">
      <c r="C59" s="65" t="str">
        <f t="shared" si="2"/>
        <v xml:space="preserve">TKT: </v>
      </c>
      <c r="D59" s="9"/>
      <c r="E59" s="10"/>
      <c r="F59" s="17"/>
      <c r="G59" s="11"/>
      <c r="H59" s="17"/>
      <c r="I59" s="12"/>
      <c r="J59" s="13"/>
      <c r="K59" s="14"/>
      <c r="L59" s="18"/>
      <c r="M59" s="134"/>
      <c r="N59" s="18"/>
      <c r="O59" s="134"/>
      <c r="P59" s="15"/>
      <c r="Q59" s="16"/>
      <c r="R59" s="16"/>
      <c r="S59" s="66" t="str">
        <f t="shared" si="3"/>
        <v>No</v>
      </c>
      <c r="T59" s="63"/>
      <c r="AN59" s="67" t="str">
        <f t="shared" si="0"/>
        <v>No</v>
      </c>
      <c r="AO59" s="67" t="str">
        <f t="shared" si="1"/>
        <v>No</v>
      </c>
    </row>
    <row r="60" spans="3:41" x14ac:dyDescent="0.25">
      <c r="C60" s="65" t="str">
        <f t="shared" si="2"/>
        <v xml:space="preserve">TKT: </v>
      </c>
      <c r="D60" s="9"/>
      <c r="E60" s="10"/>
      <c r="F60" s="17"/>
      <c r="G60" s="11"/>
      <c r="H60" s="17"/>
      <c r="I60" s="12"/>
      <c r="J60" s="13"/>
      <c r="K60" s="14"/>
      <c r="L60" s="18"/>
      <c r="M60" s="134"/>
      <c r="N60" s="18"/>
      <c r="O60" s="134"/>
      <c r="P60" s="15"/>
      <c r="Q60" s="16"/>
      <c r="R60" s="16"/>
      <c r="S60" s="66" t="str">
        <f t="shared" si="3"/>
        <v>No</v>
      </c>
      <c r="T60" s="63"/>
      <c r="AN60" s="67" t="str">
        <f t="shared" si="0"/>
        <v>No</v>
      </c>
      <c r="AO60" s="67" t="str">
        <f t="shared" si="1"/>
        <v>No</v>
      </c>
    </row>
    <row r="61" spans="3:41" x14ac:dyDescent="0.25">
      <c r="C61" s="65" t="str">
        <f t="shared" si="2"/>
        <v xml:space="preserve">TKT: </v>
      </c>
      <c r="D61" s="9"/>
      <c r="E61" s="10"/>
      <c r="F61" s="17"/>
      <c r="G61" s="11"/>
      <c r="H61" s="17"/>
      <c r="I61" s="12"/>
      <c r="J61" s="13"/>
      <c r="K61" s="14"/>
      <c r="L61" s="18"/>
      <c r="M61" s="134"/>
      <c r="N61" s="18"/>
      <c r="O61" s="134"/>
      <c r="P61" s="15"/>
      <c r="Q61" s="16"/>
      <c r="R61" s="16"/>
      <c r="S61" s="66" t="str">
        <f t="shared" si="3"/>
        <v>No</v>
      </c>
      <c r="T61" s="63"/>
      <c r="AN61" s="67" t="str">
        <f t="shared" si="0"/>
        <v>No</v>
      </c>
      <c r="AO61" s="67" t="str">
        <f t="shared" si="1"/>
        <v>No</v>
      </c>
    </row>
    <row r="62" spans="3:41" x14ac:dyDescent="0.25">
      <c r="C62" s="65" t="str">
        <f t="shared" si="2"/>
        <v xml:space="preserve">TKT: </v>
      </c>
      <c r="D62" s="9"/>
      <c r="E62" s="10"/>
      <c r="F62" s="17"/>
      <c r="G62" s="11"/>
      <c r="H62" s="17"/>
      <c r="I62" s="12"/>
      <c r="J62" s="13"/>
      <c r="K62" s="14"/>
      <c r="L62" s="18"/>
      <c r="M62" s="134"/>
      <c r="N62" s="18"/>
      <c r="O62" s="134"/>
      <c r="P62" s="15"/>
      <c r="Q62" s="16"/>
      <c r="R62" s="16"/>
      <c r="S62" s="66" t="str">
        <f t="shared" si="3"/>
        <v>No</v>
      </c>
      <c r="T62" s="63"/>
      <c r="AN62" s="67" t="str">
        <f t="shared" si="0"/>
        <v>No</v>
      </c>
      <c r="AO62" s="67" t="str">
        <f t="shared" si="1"/>
        <v>No</v>
      </c>
    </row>
    <row r="63" spans="3:41" x14ac:dyDescent="0.25">
      <c r="C63" s="65" t="str">
        <f t="shared" si="2"/>
        <v xml:space="preserve">TKT: </v>
      </c>
      <c r="D63" s="9"/>
      <c r="E63" s="10"/>
      <c r="F63" s="17"/>
      <c r="G63" s="11"/>
      <c r="H63" s="17"/>
      <c r="I63" s="12"/>
      <c r="J63" s="13"/>
      <c r="K63" s="14"/>
      <c r="L63" s="18"/>
      <c r="M63" s="134"/>
      <c r="N63" s="18"/>
      <c r="O63" s="134"/>
      <c r="P63" s="15"/>
      <c r="Q63" s="16"/>
      <c r="R63" s="16"/>
      <c r="S63" s="66" t="str">
        <f t="shared" si="3"/>
        <v>No</v>
      </c>
      <c r="T63" s="63"/>
      <c r="AN63" s="67" t="str">
        <f t="shared" si="0"/>
        <v>No</v>
      </c>
      <c r="AO63" s="67" t="str">
        <f t="shared" si="1"/>
        <v>No</v>
      </c>
    </row>
    <row r="64" spans="3:41" x14ac:dyDescent="0.25">
      <c r="C64" s="65" t="str">
        <f t="shared" si="2"/>
        <v xml:space="preserve">TKT: </v>
      </c>
      <c r="D64" s="9"/>
      <c r="E64" s="10"/>
      <c r="F64" s="17"/>
      <c r="G64" s="11"/>
      <c r="H64" s="17"/>
      <c r="I64" s="12"/>
      <c r="J64" s="13"/>
      <c r="K64" s="14"/>
      <c r="L64" s="18"/>
      <c r="M64" s="134"/>
      <c r="N64" s="18"/>
      <c r="O64" s="134"/>
      <c r="P64" s="15"/>
      <c r="Q64" s="16"/>
      <c r="R64" s="16"/>
      <c r="S64" s="66" t="str">
        <f t="shared" si="3"/>
        <v>No</v>
      </c>
      <c r="T64" s="63"/>
      <c r="AN64" s="67" t="str">
        <f t="shared" si="0"/>
        <v>No</v>
      </c>
      <c r="AO64" s="67" t="str">
        <f t="shared" si="1"/>
        <v>No</v>
      </c>
    </row>
    <row r="65" spans="3:41" x14ac:dyDescent="0.25">
      <c r="C65" s="65" t="str">
        <f t="shared" si="2"/>
        <v xml:space="preserve">TKT: </v>
      </c>
      <c r="D65" s="9"/>
      <c r="E65" s="10"/>
      <c r="F65" s="17"/>
      <c r="G65" s="11"/>
      <c r="H65" s="17"/>
      <c r="I65" s="12"/>
      <c r="J65" s="13"/>
      <c r="K65" s="14"/>
      <c r="L65" s="18"/>
      <c r="M65" s="134"/>
      <c r="N65" s="18"/>
      <c r="O65" s="134"/>
      <c r="P65" s="15"/>
      <c r="Q65" s="16"/>
      <c r="R65" s="16"/>
      <c r="S65" s="66" t="str">
        <f t="shared" si="3"/>
        <v>No</v>
      </c>
      <c r="T65" s="63"/>
      <c r="AN65" s="67" t="str">
        <f t="shared" si="0"/>
        <v>No</v>
      </c>
      <c r="AO65" s="67" t="str">
        <f t="shared" si="1"/>
        <v>No</v>
      </c>
    </row>
    <row r="66" spans="3:41" x14ac:dyDescent="0.25">
      <c r="C66" s="65" t="str">
        <f t="shared" si="2"/>
        <v xml:space="preserve">TKT: </v>
      </c>
      <c r="D66" s="9"/>
      <c r="E66" s="10"/>
      <c r="F66" s="17"/>
      <c r="G66" s="11"/>
      <c r="H66" s="17"/>
      <c r="I66" s="12"/>
      <c r="J66" s="13"/>
      <c r="K66" s="14"/>
      <c r="L66" s="18"/>
      <c r="M66" s="134"/>
      <c r="N66" s="18"/>
      <c r="O66" s="134"/>
      <c r="P66" s="15"/>
      <c r="Q66" s="16"/>
      <c r="R66" s="16"/>
      <c r="S66" s="66" t="str">
        <f t="shared" si="3"/>
        <v>No</v>
      </c>
      <c r="T66" s="63"/>
      <c r="AN66" s="67" t="str">
        <f t="shared" si="0"/>
        <v>No</v>
      </c>
      <c r="AO66" s="67" t="str">
        <f t="shared" si="1"/>
        <v>No</v>
      </c>
    </row>
    <row r="67" spans="3:41" x14ac:dyDescent="0.25">
      <c r="C67" s="65" t="str">
        <f t="shared" si="2"/>
        <v xml:space="preserve">TKT: </v>
      </c>
      <c r="D67" s="9"/>
      <c r="E67" s="10"/>
      <c r="F67" s="17"/>
      <c r="G67" s="11"/>
      <c r="H67" s="17"/>
      <c r="I67" s="12"/>
      <c r="J67" s="13"/>
      <c r="K67" s="14"/>
      <c r="L67" s="18"/>
      <c r="M67" s="134"/>
      <c r="N67" s="18"/>
      <c r="O67" s="134"/>
      <c r="P67" s="15"/>
      <c r="Q67" s="16"/>
      <c r="R67" s="16"/>
      <c r="S67" s="66" t="str">
        <f t="shared" si="3"/>
        <v>No</v>
      </c>
      <c r="T67" s="63"/>
      <c r="AN67" s="67" t="str">
        <f t="shared" si="0"/>
        <v>No</v>
      </c>
      <c r="AO67" s="67" t="str">
        <f t="shared" si="1"/>
        <v>No</v>
      </c>
    </row>
    <row r="68" spans="3:41" x14ac:dyDescent="0.25">
      <c r="C68" s="65" t="str">
        <f t="shared" si="2"/>
        <v xml:space="preserve">TKT: </v>
      </c>
      <c r="D68" s="9"/>
      <c r="E68" s="10"/>
      <c r="F68" s="17"/>
      <c r="G68" s="11"/>
      <c r="H68" s="17"/>
      <c r="I68" s="12"/>
      <c r="J68" s="13"/>
      <c r="K68" s="14"/>
      <c r="L68" s="18"/>
      <c r="M68" s="134"/>
      <c r="N68" s="18"/>
      <c r="O68" s="134"/>
      <c r="P68" s="15"/>
      <c r="Q68" s="16"/>
      <c r="R68" s="16"/>
      <c r="S68" s="66" t="str">
        <f t="shared" si="3"/>
        <v>No</v>
      </c>
      <c r="T68" s="63"/>
      <c r="AN68" s="67" t="str">
        <f t="shared" si="0"/>
        <v>No</v>
      </c>
      <c r="AO68" s="67" t="str">
        <f t="shared" si="1"/>
        <v>No</v>
      </c>
    </row>
    <row r="69" spans="3:41" x14ac:dyDescent="0.25">
      <c r="C69" s="65" t="str">
        <f t="shared" si="2"/>
        <v xml:space="preserve">TKT: </v>
      </c>
      <c r="D69" s="9"/>
      <c r="E69" s="10"/>
      <c r="F69" s="17"/>
      <c r="G69" s="11"/>
      <c r="H69" s="17"/>
      <c r="I69" s="12"/>
      <c r="J69" s="13"/>
      <c r="K69" s="14"/>
      <c r="L69" s="18"/>
      <c r="M69" s="134"/>
      <c r="N69" s="18"/>
      <c r="O69" s="134"/>
      <c r="P69" s="15"/>
      <c r="Q69" s="16"/>
      <c r="R69" s="16"/>
      <c r="S69" s="66" t="str">
        <f t="shared" si="3"/>
        <v>No</v>
      </c>
      <c r="T69" s="63"/>
      <c r="AN69" s="67" t="str">
        <f t="shared" si="0"/>
        <v>No</v>
      </c>
      <c r="AO69" s="67" t="str">
        <f t="shared" si="1"/>
        <v>No</v>
      </c>
    </row>
    <row r="70" spans="3:41" x14ac:dyDescent="0.25">
      <c r="C70" s="65" t="str">
        <f t="shared" si="2"/>
        <v xml:space="preserve">TKT: </v>
      </c>
      <c r="D70" s="9"/>
      <c r="E70" s="10"/>
      <c r="F70" s="17"/>
      <c r="G70" s="11"/>
      <c r="H70" s="17"/>
      <c r="I70" s="12"/>
      <c r="J70" s="13"/>
      <c r="K70" s="14"/>
      <c r="L70" s="18"/>
      <c r="M70" s="134"/>
      <c r="N70" s="18"/>
      <c r="O70" s="134"/>
      <c r="P70" s="15"/>
      <c r="Q70" s="16"/>
      <c r="R70" s="16"/>
      <c r="S70" s="66" t="str">
        <f t="shared" si="3"/>
        <v>No</v>
      </c>
      <c r="T70" s="63"/>
      <c r="AN70" s="67" t="str">
        <f t="shared" si="0"/>
        <v>No</v>
      </c>
      <c r="AO70" s="67" t="str">
        <f t="shared" si="1"/>
        <v>No</v>
      </c>
    </row>
    <row r="71" spans="3:41" x14ac:dyDescent="0.25">
      <c r="C71" s="65" t="str">
        <f t="shared" si="2"/>
        <v xml:space="preserve">TKT: </v>
      </c>
      <c r="D71" s="9"/>
      <c r="E71" s="10"/>
      <c r="F71" s="17"/>
      <c r="G71" s="11"/>
      <c r="H71" s="17"/>
      <c r="I71" s="12"/>
      <c r="J71" s="13"/>
      <c r="K71" s="14"/>
      <c r="L71" s="18"/>
      <c r="M71" s="134"/>
      <c r="N71" s="18"/>
      <c r="O71" s="134"/>
      <c r="P71" s="15"/>
      <c r="Q71" s="16"/>
      <c r="R71" s="16"/>
      <c r="S71" s="66" t="str">
        <f t="shared" si="3"/>
        <v>No</v>
      </c>
      <c r="T71" s="63"/>
      <c r="AN71" s="67" t="str">
        <f t="shared" si="0"/>
        <v>No</v>
      </c>
      <c r="AO71" s="67" t="str">
        <f t="shared" si="1"/>
        <v>No</v>
      </c>
    </row>
    <row r="72" spans="3:41" x14ac:dyDescent="0.25">
      <c r="C72" s="65" t="str">
        <f t="shared" si="2"/>
        <v xml:space="preserve">TKT: </v>
      </c>
      <c r="D72" s="9"/>
      <c r="E72" s="10"/>
      <c r="F72" s="17"/>
      <c r="G72" s="11"/>
      <c r="H72" s="17"/>
      <c r="I72" s="12"/>
      <c r="J72" s="13"/>
      <c r="K72" s="14"/>
      <c r="L72" s="18"/>
      <c r="M72" s="134"/>
      <c r="N72" s="18"/>
      <c r="O72" s="134"/>
      <c r="P72" s="15"/>
      <c r="Q72" s="16"/>
      <c r="R72" s="16"/>
      <c r="S72" s="66" t="str">
        <f t="shared" si="3"/>
        <v>No</v>
      </c>
      <c r="T72" s="63"/>
      <c r="AN72" s="67" t="str">
        <f t="shared" si="0"/>
        <v>No</v>
      </c>
      <c r="AO72" s="67" t="str">
        <f t="shared" si="1"/>
        <v>No</v>
      </c>
    </row>
    <row r="73" spans="3:41" x14ac:dyDescent="0.25">
      <c r="C73" s="65" t="str">
        <f t="shared" si="2"/>
        <v xml:space="preserve">TKT: </v>
      </c>
      <c r="D73" s="9"/>
      <c r="E73" s="10"/>
      <c r="F73" s="17"/>
      <c r="G73" s="11"/>
      <c r="H73" s="17"/>
      <c r="I73" s="12"/>
      <c r="J73" s="13"/>
      <c r="K73" s="14"/>
      <c r="L73" s="18"/>
      <c r="M73" s="134"/>
      <c r="N73" s="18"/>
      <c r="O73" s="134"/>
      <c r="P73" s="15"/>
      <c r="Q73" s="16"/>
      <c r="R73" s="16"/>
      <c r="S73" s="66" t="str">
        <f t="shared" si="3"/>
        <v>No</v>
      </c>
      <c r="T73" s="63"/>
      <c r="AN73" s="67" t="str">
        <f t="shared" si="0"/>
        <v>No</v>
      </c>
      <c r="AO73" s="67" t="str">
        <f t="shared" si="1"/>
        <v>No</v>
      </c>
    </row>
    <row r="74" spans="3:41" x14ac:dyDescent="0.25">
      <c r="C74" s="65" t="str">
        <f t="shared" si="2"/>
        <v xml:space="preserve">TKT: </v>
      </c>
      <c r="D74" s="9"/>
      <c r="E74" s="10"/>
      <c r="F74" s="17"/>
      <c r="G74" s="11"/>
      <c r="H74" s="17"/>
      <c r="I74" s="12"/>
      <c r="J74" s="13"/>
      <c r="K74" s="14"/>
      <c r="L74" s="18"/>
      <c r="M74" s="134"/>
      <c r="N74" s="18"/>
      <c r="O74" s="134"/>
      <c r="P74" s="15"/>
      <c r="Q74" s="16"/>
      <c r="R74" s="16"/>
      <c r="S74" s="66" t="str">
        <f t="shared" si="3"/>
        <v>No</v>
      </c>
      <c r="T74" s="63"/>
      <c r="AN74" s="67" t="str">
        <f t="shared" si="0"/>
        <v>No</v>
      </c>
      <c r="AO74" s="67" t="str">
        <f t="shared" si="1"/>
        <v>No</v>
      </c>
    </row>
    <row r="75" spans="3:41" x14ac:dyDescent="0.25">
      <c r="C75" s="65" t="str">
        <f t="shared" si="2"/>
        <v xml:space="preserve">TKT: </v>
      </c>
      <c r="D75" s="9"/>
      <c r="E75" s="10"/>
      <c r="F75" s="17"/>
      <c r="G75" s="11"/>
      <c r="H75" s="17"/>
      <c r="I75" s="12"/>
      <c r="J75" s="13"/>
      <c r="K75" s="14"/>
      <c r="L75" s="18"/>
      <c r="M75" s="134"/>
      <c r="N75" s="18"/>
      <c r="O75" s="134"/>
      <c r="P75" s="15"/>
      <c r="Q75" s="16"/>
      <c r="R75" s="16"/>
      <c r="S75" s="66" t="str">
        <f t="shared" si="3"/>
        <v>No</v>
      </c>
      <c r="T75" s="63"/>
      <c r="AN75" s="67" t="str">
        <f t="shared" si="0"/>
        <v>No</v>
      </c>
      <c r="AO75" s="67" t="str">
        <f t="shared" si="1"/>
        <v>No</v>
      </c>
    </row>
    <row r="76" spans="3:41" x14ac:dyDescent="0.25">
      <c r="C76" s="65" t="str">
        <f t="shared" si="2"/>
        <v xml:space="preserve">TKT: </v>
      </c>
      <c r="D76" s="9"/>
      <c r="E76" s="10"/>
      <c r="F76" s="17"/>
      <c r="G76" s="11"/>
      <c r="H76" s="17"/>
      <c r="I76" s="12"/>
      <c r="J76" s="13"/>
      <c r="K76" s="14"/>
      <c r="L76" s="18"/>
      <c r="M76" s="134"/>
      <c r="N76" s="18"/>
      <c r="O76" s="134"/>
      <c r="P76" s="15"/>
      <c r="Q76" s="16"/>
      <c r="R76" s="16"/>
      <c r="S76" s="66" t="str">
        <f t="shared" si="3"/>
        <v>No</v>
      </c>
      <c r="T76" s="63"/>
      <c r="AN76" s="67" t="str">
        <f t="shared" si="0"/>
        <v>No</v>
      </c>
      <c r="AO76" s="67" t="str">
        <f t="shared" si="1"/>
        <v>No</v>
      </c>
    </row>
    <row r="77" spans="3:41" x14ac:dyDescent="0.25">
      <c r="C77" s="65" t="str">
        <f t="shared" si="2"/>
        <v xml:space="preserve">TKT: </v>
      </c>
      <c r="D77" s="9"/>
      <c r="E77" s="10"/>
      <c r="F77" s="17"/>
      <c r="G77" s="11"/>
      <c r="H77" s="17"/>
      <c r="I77" s="12"/>
      <c r="J77" s="13"/>
      <c r="K77" s="14"/>
      <c r="L77" s="18"/>
      <c r="M77" s="134"/>
      <c r="N77" s="18"/>
      <c r="O77" s="134"/>
      <c r="P77" s="15"/>
      <c r="Q77" s="16"/>
      <c r="R77" s="16"/>
      <c r="S77" s="66" t="str">
        <f t="shared" si="3"/>
        <v>No</v>
      </c>
      <c r="T77" s="63"/>
      <c r="AN77" s="67" t="str">
        <f t="shared" si="0"/>
        <v>No</v>
      </c>
      <c r="AO77" s="67" t="str">
        <f t="shared" si="1"/>
        <v>No</v>
      </c>
    </row>
    <row r="78" spans="3:41" x14ac:dyDescent="0.25">
      <c r="C78" s="65" t="str">
        <f t="shared" si="2"/>
        <v xml:space="preserve">TKT: </v>
      </c>
      <c r="D78" s="9"/>
      <c r="E78" s="10"/>
      <c r="F78" s="17"/>
      <c r="G78" s="11"/>
      <c r="H78" s="17"/>
      <c r="I78" s="12"/>
      <c r="J78" s="13"/>
      <c r="K78" s="14"/>
      <c r="L78" s="18"/>
      <c r="M78" s="134"/>
      <c r="N78" s="18"/>
      <c r="O78" s="134"/>
      <c r="P78" s="15"/>
      <c r="Q78" s="16"/>
      <c r="R78" s="16"/>
      <c r="S78" s="66" t="str">
        <f t="shared" si="3"/>
        <v>No</v>
      </c>
      <c r="T78" s="63"/>
      <c r="AN78" s="67" t="str">
        <f t="shared" si="0"/>
        <v>No</v>
      </c>
      <c r="AO78" s="67" t="str">
        <f t="shared" si="1"/>
        <v>No</v>
      </c>
    </row>
    <row r="79" spans="3:41" x14ac:dyDescent="0.25">
      <c r="C79" s="65" t="str">
        <f t="shared" si="2"/>
        <v xml:space="preserve">TKT: </v>
      </c>
      <c r="D79" s="9"/>
      <c r="E79" s="10"/>
      <c r="F79" s="17"/>
      <c r="G79" s="11"/>
      <c r="H79" s="17"/>
      <c r="I79" s="12"/>
      <c r="J79" s="13"/>
      <c r="K79" s="14"/>
      <c r="L79" s="18"/>
      <c r="M79" s="134"/>
      <c r="N79" s="18"/>
      <c r="O79" s="134"/>
      <c r="P79" s="15"/>
      <c r="Q79" s="16"/>
      <c r="R79" s="16"/>
      <c r="S79" s="66" t="str">
        <f t="shared" si="3"/>
        <v>No</v>
      </c>
      <c r="T79" s="63"/>
      <c r="AN79" s="67" t="str">
        <f t="shared" si="0"/>
        <v>No</v>
      </c>
      <c r="AO79" s="67" t="str">
        <f t="shared" si="1"/>
        <v>No</v>
      </c>
    </row>
    <row r="80" spans="3:41" x14ac:dyDescent="0.25">
      <c r="C80" s="65" t="str">
        <f t="shared" si="2"/>
        <v xml:space="preserve">TKT: </v>
      </c>
      <c r="D80" s="9"/>
      <c r="E80" s="10"/>
      <c r="F80" s="17"/>
      <c r="G80" s="11"/>
      <c r="H80" s="17"/>
      <c r="I80" s="12"/>
      <c r="J80" s="13"/>
      <c r="K80" s="14"/>
      <c r="L80" s="18"/>
      <c r="M80" s="134"/>
      <c r="N80" s="18"/>
      <c r="O80" s="134"/>
      <c r="P80" s="15"/>
      <c r="Q80" s="16"/>
      <c r="R80" s="16"/>
      <c r="S80" s="66" t="str">
        <f t="shared" si="3"/>
        <v>No</v>
      </c>
      <c r="T80" s="63"/>
      <c r="AN80" s="67" t="str">
        <f t="shared" si="0"/>
        <v>No</v>
      </c>
      <c r="AO80" s="67" t="str">
        <f t="shared" si="1"/>
        <v>No</v>
      </c>
    </row>
    <row r="81" spans="3:41" x14ac:dyDescent="0.25">
      <c r="C81" s="65" t="str">
        <f t="shared" si="2"/>
        <v xml:space="preserve">TKT: </v>
      </c>
      <c r="D81" s="9"/>
      <c r="E81" s="10"/>
      <c r="F81" s="17"/>
      <c r="G81" s="11"/>
      <c r="H81" s="17"/>
      <c r="I81" s="12"/>
      <c r="J81" s="13"/>
      <c r="K81" s="14"/>
      <c r="L81" s="18"/>
      <c r="M81" s="134"/>
      <c r="N81" s="18"/>
      <c r="O81" s="134"/>
      <c r="P81" s="15"/>
      <c r="Q81" s="16"/>
      <c r="R81" s="16"/>
      <c r="S81" s="66" t="str">
        <f t="shared" si="3"/>
        <v>No</v>
      </c>
      <c r="T81" s="63"/>
      <c r="AN81" s="67" t="str">
        <f t="shared" ref="AN81:AN144" si="4">IF(AND(L81&gt;=MIN(13000000),L81&lt;MAX(13200000)), "Yes", "No")</f>
        <v>No</v>
      </c>
      <c r="AO81" s="67" t="str">
        <f t="shared" ref="AO81:AO144" si="5">IF(AND(N81&gt;=MIN(13000000),N81&lt;MAX(13200000)), "Yes", "No")</f>
        <v>No</v>
      </c>
    </row>
    <row r="82" spans="3:41" x14ac:dyDescent="0.25">
      <c r="C82" s="65" t="str">
        <f t="shared" ref="C82:C145" si="6">CONCATENATE("TKT: ",$E$9)</f>
        <v xml:space="preserve">TKT: </v>
      </c>
      <c r="D82" s="9"/>
      <c r="E82" s="10"/>
      <c r="F82" s="17"/>
      <c r="G82" s="11"/>
      <c r="H82" s="17"/>
      <c r="I82" s="12"/>
      <c r="J82" s="13"/>
      <c r="K82" s="14"/>
      <c r="L82" s="18"/>
      <c r="M82" s="134"/>
      <c r="N82" s="18"/>
      <c r="O82" s="134"/>
      <c r="P82" s="15"/>
      <c r="Q82" s="16"/>
      <c r="R82" s="16"/>
      <c r="S82" s="66" t="str">
        <f t="shared" ref="S82:S145" si="7">IF(AN82="Yes","Yes",IF(AO82="Yes","Yes","No"))</f>
        <v>No</v>
      </c>
      <c r="T82" s="63"/>
      <c r="AN82" s="67" t="str">
        <f t="shared" si="4"/>
        <v>No</v>
      </c>
      <c r="AO82" s="67" t="str">
        <f t="shared" si="5"/>
        <v>No</v>
      </c>
    </row>
    <row r="83" spans="3:41" x14ac:dyDescent="0.25">
      <c r="C83" s="65" t="str">
        <f t="shared" si="6"/>
        <v xml:space="preserve">TKT: </v>
      </c>
      <c r="D83" s="9"/>
      <c r="E83" s="10"/>
      <c r="F83" s="17"/>
      <c r="G83" s="11"/>
      <c r="H83" s="17"/>
      <c r="I83" s="12"/>
      <c r="J83" s="13"/>
      <c r="K83" s="14"/>
      <c r="L83" s="18"/>
      <c r="M83" s="134"/>
      <c r="N83" s="18"/>
      <c r="O83" s="134"/>
      <c r="P83" s="15"/>
      <c r="Q83" s="16"/>
      <c r="R83" s="16"/>
      <c r="S83" s="66" t="str">
        <f t="shared" si="7"/>
        <v>No</v>
      </c>
      <c r="T83" s="63"/>
      <c r="AN83" s="67" t="str">
        <f t="shared" si="4"/>
        <v>No</v>
      </c>
      <c r="AO83" s="67" t="str">
        <f t="shared" si="5"/>
        <v>No</v>
      </c>
    </row>
    <row r="84" spans="3:41" x14ac:dyDescent="0.25">
      <c r="C84" s="65" t="str">
        <f t="shared" si="6"/>
        <v xml:space="preserve">TKT: </v>
      </c>
      <c r="D84" s="9"/>
      <c r="E84" s="10"/>
      <c r="F84" s="17"/>
      <c r="G84" s="11"/>
      <c r="H84" s="17"/>
      <c r="I84" s="12"/>
      <c r="J84" s="13"/>
      <c r="K84" s="14"/>
      <c r="L84" s="18"/>
      <c r="M84" s="134"/>
      <c r="N84" s="18"/>
      <c r="O84" s="134"/>
      <c r="P84" s="15"/>
      <c r="Q84" s="16"/>
      <c r="R84" s="16"/>
      <c r="S84" s="66" t="str">
        <f t="shared" si="7"/>
        <v>No</v>
      </c>
      <c r="T84" s="63"/>
      <c r="AN84" s="67" t="str">
        <f t="shared" si="4"/>
        <v>No</v>
      </c>
      <c r="AO84" s="67" t="str">
        <f t="shared" si="5"/>
        <v>No</v>
      </c>
    </row>
    <row r="85" spans="3:41" x14ac:dyDescent="0.25">
      <c r="C85" s="65" t="str">
        <f t="shared" si="6"/>
        <v xml:space="preserve">TKT: </v>
      </c>
      <c r="D85" s="9"/>
      <c r="E85" s="10"/>
      <c r="F85" s="17"/>
      <c r="G85" s="11"/>
      <c r="H85" s="17"/>
      <c r="I85" s="12"/>
      <c r="J85" s="13"/>
      <c r="K85" s="14"/>
      <c r="L85" s="18"/>
      <c r="M85" s="134"/>
      <c r="N85" s="18"/>
      <c r="O85" s="134"/>
      <c r="P85" s="15"/>
      <c r="Q85" s="16"/>
      <c r="R85" s="16"/>
      <c r="S85" s="66" t="str">
        <f t="shared" si="7"/>
        <v>No</v>
      </c>
      <c r="T85" s="63"/>
      <c r="AN85" s="67" t="str">
        <f t="shared" si="4"/>
        <v>No</v>
      </c>
      <c r="AO85" s="67" t="str">
        <f t="shared" si="5"/>
        <v>No</v>
      </c>
    </row>
    <row r="86" spans="3:41" x14ac:dyDescent="0.25">
      <c r="C86" s="65" t="str">
        <f t="shared" si="6"/>
        <v xml:space="preserve">TKT: </v>
      </c>
      <c r="D86" s="9"/>
      <c r="E86" s="10"/>
      <c r="F86" s="17"/>
      <c r="G86" s="11"/>
      <c r="H86" s="17"/>
      <c r="I86" s="12"/>
      <c r="J86" s="13"/>
      <c r="K86" s="14"/>
      <c r="L86" s="18"/>
      <c r="M86" s="134"/>
      <c r="N86" s="18"/>
      <c r="O86" s="134"/>
      <c r="P86" s="15"/>
      <c r="Q86" s="16"/>
      <c r="R86" s="16"/>
      <c r="S86" s="66" t="str">
        <f t="shared" si="7"/>
        <v>No</v>
      </c>
      <c r="T86" s="63"/>
      <c r="AN86" s="67" t="str">
        <f t="shared" si="4"/>
        <v>No</v>
      </c>
      <c r="AO86" s="67" t="str">
        <f t="shared" si="5"/>
        <v>No</v>
      </c>
    </row>
    <row r="87" spans="3:41" x14ac:dyDescent="0.25">
      <c r="C87" s="65" t="str">
        <f t="shared" si="6"/>
        <v xml:space="preserve">TKT: </v>
      </c>
      <c r="D87" s="9"/>
      <c r="E87" s="10"/>
      <c r="F87" s="17"/>
      <c r="G87" s="11"/>
      <c r="H87" s="17"/>
      <c r="I87" s="12"/>
      <c r="J87" s="13"/>
      <c r="K87" s="14"/>
      <c r="L87" s="18"/>
      <c r="M87" s="134"/>
      <c r="N87" s="18"/>
      <c r="O87" s="134"/>
      <c r="P87" s="15"/>
      <c r="Q87" s="16"/>
      <c r="R87" s="16"/>
      <c r="S87" s="66" t="str">
        <f t="shared" si="7"/>
        <v>No</v>
      </c>
      <c r="T87" s="63"/>
      <c r="AN87" s="67" t="str">
        <f t="shared" si="4"/>
        <v>No</v>
      </c>
      <c r="AO87" s="67" t="str">
        <f t="shared" si="5"/>
        <v>No</v>
      </c>
    </row>
    <row r="88" spans="3:41" x14ac:dyDescent="0.25">
      <c r="C88" s="65" t="str">
        <f t="shared" si="6"/>
        <v xml:space="preserve">TKT: </v>
      </c>
      <c r="D88" s="9"/>
      <c r="E88" s="10"/>
      <c r="F88" s="17"/>
      <c r="G88" s="11"/>
      <c r="H88" s="17"/>
      <c r="I88" s="12"/>
      <c r="J88" s="13"/>
      <c r="K88" s="14"/>
      <c r="L88" s="18"/>
      <c r="M88" s="134"/>
      <c r="N88" s="18"/>
      <c r="O88" s="134"/>
      <c r="P88" s="15"/>
      <c r="Q88" s="16"/>
      <c r="R88" s="16"/>
      <c r="S88" s="66" t="str">
        <f t="shared" si="7"/>
        <v>No</v>
      </c>
      <c r="T88" s="63"/>
      <c r="AN88" s="67" t="str">
        <f t="shared" si="4"/>
        <v>No</v>
      </c>
      <c r="AO88" s="67" t="str">
        <f t="shared" si="5"/>
        <v>No</v>
      </c>
    </row>
    <row r="89" spans="3:41" x14ac:dyDescent="0.25">
      <c r="C89" s="65" t="str">
        <f t="shared" si="6"/>
        <v xml:space="preserve">TKT: </v>
      </c>
      <c r="D89" s="9"/>
      <c r="E89" s="10"/>
      <c r="F89" s="17"/>
      <c r="G89" s="11"/>
      <c r="H89" s="17"/>
      <c r="I89" s="12"/>
      <c r="J89" s="13"/>
      <c r="K89" s="14"/>
      <c r="L89" s="18"/>
      <c r="M89" s="134"/>
      <c r="N89" s="18"/>
      <c r="O89" s="134"/>
      <c r="P89" s="15"/>
      <c r="Q89" s="16"/>
      <c r="R89" s="16"/>
      <c r="S89" s="66" t="str">
        <f t="shared" si="7"/>
        <v>No</v>
      </c>
      <c r="T89" s="63"/>
      <c r="AN89" s="67" t="str">
        <f t="shared" si="4"/>
        <v>No</v>
      </c>
      <c r="AO89" s="67" t="str">
        <f t="shared" si="5"/>
        <v>No</v>
      </c>
    </row>
    <row r="90" spans="3:41" x14ac:dyDescent="0.25">
      <c r="C90" s="65" t="str">
        <f t="shared" si="6"/>
        <v xml:space="preserve">TKT: </v>
      </c>
      <c r="D90" s="9"/>
      <c r="E90" s="10"/>
      <c r="F90" s="17"/>
      <c r="G90" s="11"/>
      <c r="H90" s="17"/>
      <c r="I90" s="12"/>
      <c r="J90" s="13"/>
      <c r="K90" s="14"/>
      <c r="L90" s="18"/>
      <c r="M90" s="134"/>
      <c r="N90" s="18"/>
      <c r="O90" s="134"/>
      <c r="P90" s="15"/>
      <c r="Q90" s="16"/>
      <c r="R90" s="16"/>
      <c r="S90" s="66" t="str">
        <f t="shared" si="7"/>
        <v>No</v>
      </c>
      <c r="T90" s="63"/>
      <c r="AN90" s="67" t="str">
        <f t="shared" si="4"/>
        <v>No</v>
      </c>
      <c r="AO90" s="67" t="str">
        <f t="shared" si="5"/>
        <v>No</v>
      </c>
    </row>
    <row r="91" spans="3:41" x14ac:dyDescent="0.25">
      <c r="C91" s="65" t="str">
        <f t="shared" si="6"/>
        <v xml:space="preserve">TKT: </v>
      </c>
      <c r="D91" s="9"/>
      <c r="E91" s="10"/>
      <c r="F91" s="17"/>
      <c r="G91" s="11"/>
      <c r="H91" s="17"/>
      <c r="I91" s="12"/>
      <c r="J91" s="13"/>
      <c r="K91" s="14"/>
      <c r="L91" s="18"/>
      <c r="M91" s="134"/>
      <c r="N91" s="18"/>
      <c r="O91" s="134"/>
      <c r="P91" s="15"/>
      <c r="Q91" s="16"/>
      <c r="R91" s="16"/>
      <c r="S91" s="66" t="str">
        <f t="shared" si="7"/>
        <v>No</v>
      </c>
      <c r="T91" s="63"/>
      <c r="AN91" s="67" t="str">
        <f t="shared" si="4"/>
        <v>No</v>
      </c>
      <c r="AO91" s="67" t="str">
        <f t="shared" si="5"/>
        <v>No</v>
      </c>
    </row>
    <row r="92" spans="3:41" x14ac:dyDescent="0.25">
      <c r="C92" s="65" t="str">
        <f t="shared" si="6"/>
        <v xml:space="preserve">TKT: </v>
      </c>
      <c r="D92" s="9"/>
      <c r="E92" s="10"/>
      <c r="F92" s="17"/>
      <c r="G92" s="11"/>
      <c r="H92" s="17"/>
      <c r="I92" s="12"/>
      <c r="J92" s="13"/>
      <c r="K92" s="14"/>
      <c r="L92" s="18"/>
      <c r="M92" s="134"/>
      <c r="N92" s="18"/>
      <c r="O92" s="134"/>
      <c r="P92" s="15"/>
      <c r="Q92" s="16"/>
      <c r="R92" s="16"/>
      <c r="S92" s="66" t="str">
        <f t="shared" si="7"/>
        <v>No</v>
      </c>
      <c r="T92" s="63"/>
      <c r="AN92" s="67" t="str">
        <f t="shared" si="4"/>
        <v>No</v>
      </c>
      <c r="AO92" s="67" t="str">
        <f t="shared" si="5"/>
        <v>No</v>
      </c>
    </row>
    <row r="93" spans="3:41" x14ac:dyDescent="0.25">
      <c r="C93" s="65" t="str">
        <f t="shared" si="6"/>
        <v xml:space="preserve">TKT: </v>
      </c>
      <c r="D93" s="9"/>
      <c r="E93" s="10"/>
      <c r="F93" s="17"/>
      <c r="G93" s="11"/>
      <c r="H93" s="17"/>
      <c r="I93" s="12"/>
      <c r="J93" s="13"/>
      <c r="K93" s="14"/>
      <c r="L93" s="18"/>
      <c r="M93" s="134"/>
      <c r="N93" s="18"/>
      <c r="O93" s="134"/>
      <c r="P93" s="15"/>
      <c r="Q93" s="16"/>
      <c r="R93" s="16"/>
      <c r="S93" s="66" t="str">
        <f t="shared" si="7"/>
        <v>No</v>
      </c>
      <c r="T93" s="63"/>
      <c r="AN93" s="67" t="str">
        <f t="shared" si="4"/>
        <v>No</v>
      </c>
      <c r="AO93" s="67" t="str">
        <f t="shared" si="5"/>
        <v>No</v>
      </c>
    </row>
    <row r="94" spans="3:41" x14ac:dyDescent="0.25">
      <c r="C94" s="65" t="str">
        <f t="shared" si="6"/>
        <v xml:space="preserve">TKT: </v>
      </c>
      <c r="D94" s="9"/>
      <c r="E94" s="10"/>
      <c r="F94" s="17"/>
      <c r="G94" s="11"/>
      <c r="H94" s="17"/>
      <c r="I94" s="12"/>
      <c r="J94" s="13"/>
      <c r="K94" s="14"/>
      <c r="L94" s="18"/>
      <c r="M94" s="134"/>
      <c r="N94" s="18"/>
      <c r="O94" s="134"/>
      <c r="P94" s="15"/>
      <c r="Q94" s="16"/>
      <c r="R94" s="16"/>
      <c r="S94" s="66" t="str">
        <f t="shared" si="7"/>
        <v>No</v>
      </c>
      <c r="T94" s="63"/>
      <c r="AN94" s="67" t="str">
        <f t="shared" si="4"/>
        <v>No</v>
      </c>
      <c r="AO94" s="67" t="str">
        <f t="shared" si="5"/>
        <v>No</v>
      </c>
    </row>
    <row r="95" spans="3:41" x14ac:dyDescent="0.25">
      <c r="C95" s="65" t="str">
        <f t="shared" si="6"/>
        <v xml:space="preserve">TKT: </v>
      </c>
      <c r="D95" s="9"/>
      <c r="E95" s="10"/>
      <c r="F95" s="17"/>
      <c r="G95" s="11"/>
      <c r="H95" s="17"/>
      <c r="I95" s="12"/>
      <c r="J95" s="13"/>
      <c r="K95" s="14"/>
      <c r="L95" s="18"/>
      <c r="M95" s="134"/>
      <c r="N95" s="18"/>
      <c r="O95" s="134"/>
      <c r="P95" s="15"/>
      <c r="Q95" s="16"/>
      <c r="R95" s="16"/>
      <c r="S95" s="66" t="str">
        <f t="shared" si="7"/>
        <v>No</v>
      </c>
      <c r="T95" s="63"/>
      <c r="AN95" s="67" t="str">
        <f t="shared" si="4"/>
        <v>No</v>
      </c>
      <c r="AO95" s="67" t="str">
        <f t="shared" si="5"/>
        <v>No</v>
      </c>
    </row>
    <row r="96" spans="3:41" x14ac:dyDescent="0.25">
      <c r="C96" s="65" t="str">
        <f t="shared" si="6"/>
        <v xml:space="preserve">TKT: </v>
      </c>
      <c r="D96" s="9"/>
      <c r="E96" s="10"/>
      <c r="F96" s="17"/>
      <c r="G96" s="11"/>
      <c r="H96" s="17"/>
      <c r="I96" s="12"/>
      <c r="J96" s="13"/>
      <c r="K96" s="14"/>
      <c r="L96" s="18"/>
      <c r="M96" s="134"/>
      <c r="N96" s="18"/>
      <c r="O96" s="134"/>
      <c r="P96" s="15"/>
      <c r="Q96" s="16"/>
      <c r="R96" s="16"/>
      <c r="S96" s="66" t="str">
        <f t="shared" si="7"/>
        <v>No</v>
      </c>
      <c r="T96" s="63"/>
      <c r="AN96" s="67" t="str">
        <f t="shared" si="4"/>
        <v>No</v>
      </c>
      <c r="AO96" s="67" t="str">
        <f t="shared" si="5"/>
        <v>No</v>
      </c>
    </row>
    <row r="97" spans="3:41" x14ac:dyDescent="0.25">
      <c r="C97" s="65" t="str">
        <f t="shared" si="6"/>
        <v xml:space="preserve">TKT: </v>
      </c>
      <c r="D97" s="9"/>
      <c r="E97" s="10"/>
      <c r="F97" s="17"/>
      <c r="G97" s="11"/>
      <c r="H97" s="17"/>
      <c r="I97" s="12"/>
      <c r="J97" s="13"/>
      <c r="K97" s="14"/>
      <c r="L97" s="18"/>
      <c r="M97" s="134"/>
      <c r="N97" s="18"/>
      <c r="O97" s="134"/>
      <c r="P97" s="15"/>
      <c r="Q97" s="16"/>
      <c r="R97" s="16"/>
      <c r="S97" s="66" t="str">
        <f t="shared" si="7"/>
        <v>No</v>
      </c>
      <c r="T97" s="63"/>
      <c r="AN97" s="67" t="str">
        <f t="shared" si="4"/>
        <v>No</v>
      </c>
      <c r="AO97" s="67" t="str">
        <f t="shared" si="5"/>
        <v>No</v>
      </c>
    </row>
    <row r="98" spans="3:41" x14ac:dyDescent="0.25">
      <c r="C98" s="65" t="str">
        <f t="shared" si="6"/>
        <v xml:space="preserve">TKT: </v>
      </c>
      <c r="D98" s="9"/>
      <c r="E98" s="10"/>
      <c r="F98" s="17"/>
      <c r="G98" s="11"/>
      <c r="H98" s="17"/>
      <c r="I98" s="12"/>
      <c r="J98" s="13"/>
      <c r="K98" s="14"/>
      <c r="L98" s="18"/>
      <c r="M98" s="134"/>
      <c r="N98" s="18"/>
      <c r="O98" s="134"/>
      <c r="P98" s="15"/>
      <c r="Q98" s="16"/>
      <c r="R98" s="16"/>
      <c r="S98" s="66" t="str">
        <f t="shared" si="7"/>
        <v>No</v>
      </c>
      <c r="T98" s="63"/>
      <c r="AN98" s="67" t="str">
        <f t="shared" si="4"/>
        <v>No</v>
      </c>
      <c r="AO98" s="67" t="str">
        <f t="shared" si="5"/>
        <v>No</v>
      </c>
    </row>
    <row r="99" spans="3:41" x14ac:dyDescent="0.25">
      <c r="C99" s="65" t="str">
        <f t="shared" si="6"/>
        <v xml:space="preserve">TKT: </v>
      </c>
      <c r="D99" s="9"/>
      <c r="E99" s="10"/>
      <c r="F99" s="17"/>
      <c r="G99" s="11"/>
      <c r="H99" s="17"/>
      <c r="I99" s="12"/>
      <c r="J99" s="13"/>
      <c r="K99" s="14"/>
      <c r="L99" s="18"/>
      <c r="M99" s="134"/>
      <c r="N99" s="18"/>
      <c r="O99" s="134"/>
      <c r="P99" s="15"/>
      <c r="Q99" s="16"/>
      <c r="R99" s="16"/>
      <c r="S99" s="66" t="str">
        <f t="shared" si="7"/>
        <v>No</v>
      </c>
      <c r="T99" s="63"/>
      <c r="AN99" s="67" t="str">
        <f t="shared" si="4"/>
        <v>No</v>
      </c>
      <c r="AO99" s="67" t="str">
        <f t="shared" si="5"/>
        <v>No</v>
      </c>
    </row>
    <row r="100" spans="3:41" x14ac:dyDescent="0.25">
      <c r="C100" s="65" t="str">
        <f t="shared" si="6"/>
        <v xml:space="preserve">TKT: </v>
      </c>
      <c r="D100" s="9"/>
      <c r="E100" s="10"/>
      <c r="F100" s="17"/>
      <c r="G100" s="11"/>
      <c r="H100" s="17"/>
      <c r="I100" s="12"/>
      <c r="J100" s="13"/>
      <c r="K100" s="14"/>
      <c r="L100" s="18"/>
      <c r="M100" s="134"/>
      <c r="N100" s="18"/>
      <c r="O100" s="134"/>
      <c r="P100" s="15"/>
      <c r="Q100" s="16"/>
      <c r="R100" s="16"/>
      <c r="S100" s="66" t="str">
        <f t="shared" si="7"/>
        <v>No</v>
      </c>
      <c r="T100" s="63"/>
      <c r="AN100" s="67" t="str">
        <f t="shared" si="4"/>
        <v>No</v>
      </c>
      <c r="AO100" s="67" t="str">
        <f t="shared" si="5"/>
        <v>No</v>
      </c>
    </row>
    <row r="101" spans="3:41" x14ac:dyDescent="0.25">
      <c r="C101" s="65" t="str">
        <f t="shared" si="6"/>
        <v xml:space="preserve">TKT: </v>
      </c>
      <c r="D101" s="9"/>
      <c r="E101" s="10"/>
      <c r="F101" s="17"/>
      <c r="G101" s="11"/>
      <c r="H101" s="17"/>
      <c r="I101" s="12"/>
      <c r="J101" s="13"/>
      <c r="K101" s="14"/>
      <c r="L101" s="18"/>
      <c r="M101" s="134"/>
      <c r="N101" s="18"/>
      <c r="O101" s="134"/>
      <c r="P101" s="15"/>
      <c r="Q101" s="16"/>
      <c r="R101" s="16"/>
      <c r="S101" s="66" t="str">
        <f t="shared" si="7"/>
        <v>No</v>
      </c>
      <c r="T101" s="63"/>
      <c r="AN101" s="67" t="str">
        <f t="shared" si="4"/>
        <v>No</v>
      </c>
      <c r="AO101" s="67" t="str">
        <f t="shared" si="5"/>
        <v>No</v>
      </c>
    </row>
    <row r="102" spans="3:41" x14ac:dyDescent="0.25">
      <c r="C102" s="65" t="str">
        <f t="shared" si="6"/>
        <v xml:space="preserve">TKT: </v>
      </c>
      <c r="D102" s="9"/>
      <c r="E102" s="10"/>
      <c r="F102" s="17"/>
      <c r="G102" s="11"/>
      <c r="H102" s="17"/>
      <c r="I102" s="12"/>
      <c r="J102" s="13"/>
      <c r="K102" s="14"/>
      <c r="L102" s="18"/>
      <c r="M102" s="134"/>
      <c r="N102" s="18"/>
      <c r="O102" s="134"/>
      <c r="P102" s="15"/>
      <c r="Q102" s="16"/>
      <c r="R102" s="16"/>
      <c r="S102" s="66" t="str">
        <f t="shared" si="7"/>
        <v>No</v>
      </c>
      <c r="T102" s="63"/>
      <c r="AN102" s="67" t="str">
        <f t="shared" si="4"/>
        <v>No</v>
      </c>
      <c r="AO102" s="67" t="str">
        <f t="shared" si="5"/>
        <v>No</v>
      </c>
    </row>
    <row r="103" spans="3:41" x14ac:dyDescent="0.25">
      <c r="C103" s="65" t="str">
        <f t="shared" si="6"/>
        <v xml:space="preserve">TKT: </v>
      </c>
      <c r="D103" s="9"/>
      <c r="E103" s="10"/>
      <c r="F103" s="17"/>
      <c r="G103" s="11"/>
      <c r="H103" s="17"/>
      <c r="I103" s="12"/>
      <c r="J103" s="13"/>
      <c r="K103" s="14"/>
      <c r="L103" s="18"/>
      <c r="M103" s="134"/>
      <c r="N103" s="18"/>
      <c r="O103" s="134"/>
      <c r="P103" s="15"/>
      <c r="Q103" s="16"/>
      <c r="R103" s="16"/>
      <c r="S103" s="66" t="str">
        <f t="shared" si="7"/>
        <v>No</v>
      </c>
      <c r="T103" s="63"/>
      <c r="AN103" s="67" t="str">
        <f t="shared" si="4"/>
        <v>No</v>
      </c>
      <c r="AO103" s="67" t="str">
        <f t="shared" si="5"/>
        <v>No</v>
      </c>
    </row>
    <row r="104" spans="3:41" x14ac:dyDescent="0.25">
      <c r="C104" s="65" t="str">
        <f t="shared" si="6"/>
        <v xml:space="preserve">TKT: </v>
      </c>
      <c r="D104" s="9"/>
      <c r="E104" s="10"/>
      <c r="F104" s="17"/>
      <c r="G104" s="11"/>
      <c r="H104" s="17"/>
      <c r="I104" s="12"/>
      <c r="J104" s="13"/>
      <c r="K104" s="14"/>
      <c r="L104" s="18"/>
      <c r="M104" s="134"/>
      <c r="N104" s="18"/>
      <c r="O104" s="134"/>
      <c r="P104" s="15"/>
      <c r="Q104" s="16"/>
      <c r="R104" s="16"/>
      <c r="S104" s="66" t="str">
        <f t="shared" si="7"/>
        <v>No</v>
      </c>
      <c r="T104" s="63"/>
      <c r="AN104" s="67" t="str">
        <f t="shared" si="4"/>
        <v>No</v>
      </c>
      <c r="AO104" s="67" t="str">
        <f t="shared" si="5"/>
        <v>No</v>
      </c>
    </row>
    <row r="105" spans="3:41" x14ac:dyDescent="0.25">
      <c r="C105" s="65" t="str">
        <f t="shared" si="6"/>
        <v xml:space="preserve">TKT: </v>
      </c>
      <c r="D105" s="9"/>
      <c r="E105" s="10"/>
      <c r="F105" s="17"/>
      <c r="G105" s="11"/>
      <c r="H105" s="17"/>
      <c r="I105" s="12"/>
      <c r="J105" s="13"/>
      <c r="K105" s="14"/>
      <c r="L105" s="18"/>
      <c r="M105" s="134"/>
      <c r="N105" s="18"/>
      <c r="O105" s="134"/>
      <c r="P105" s="15"/>
      <c r="Q105" s="16"/>
      <c r="R105" s="16"/>
      <c r="S105" s="66" t="str">
        <f t="shared" si="7"/>
        <v>No</v>
      </c>
      <c r="T105" s="63"/>
      <c r="AN105" s="67" t="str">
        <f t="shared" si="4"/>
        <v>No</v>
      </c>
      <c r="AO105" s="67" t="str">
        <f t="shared" si="5"/>
        <v>No</v>
      </c>
    </row>
    <row r="106" spans="3:41" x14ac:dyDescent="0.25">
      <c r="C106" s="65" t="str">
        <f t="shared" si="6"/>
        <v xml:space="preserve">TKT: </v>
      </c>
      <c r="D106" s="9"/>
      <c r="E106" s="10"/>
      <c r="F106" s="17"/>
      <c r="G106" s="11"/>
      <c r="H106" s="17"/>
      <c r="I106" s="12"/>
      <c r="J106" s="13"/>
      <c r="K106" s="14"/>
      <c r="L106" s="18"/>
      <c r="M106" s="134"/>
      <c r="N106" s="18"/>
      <c r="O106" s="134"/>
      <c r="P106" s="15"/>
      <c r="Q106" s="16"/>
      <c r="R106" s="16"/>
      <c r="S106" s="66" t="str">
        <f t="shared" si="7"/>
        <v>No</v>
      </c>
      <c r="T106" s="63"/>
      <c r="AN106" s="67" t="str">
        <f t="shared" si="4"/>
        <v>No</v>
      </c>
      <c r="AO106" s="67" t="str">
        <f t="shared" si="5"/>
        <v>No</v>
      </c>
    </row>
    <row r="107" spans="3:41" x14ac:dyDescent="0.25">
      <c r="C107" s="65" t="str">
        <f t="shared" si="6"/>
        <v xml:space="preserve">TKT: </v>
      </c>
      <c r="D107" s="9"/>
      <c r="E107" s="10"/>
      <c r="F107" s="17"/>
      <c r="G107" s="11"/>
      <c r="H107" s="17"/>
      <c r="I107" s="12"/>
      <c r="J107" s="13"/>
      <c r="K107" s="14"/>
      <c r="L107" s="18"/>
      <c r="M107" s="134"/>
      <c r="N107" s="18"/>
      <c r="O107" s="134"/>
      <c r="P107" s="15"/>
      <c r="Q107" s="16"/>
      <c r="R107" s="16"/>
      <c r="S107" s="66" t="str">
        <f t="shared" si="7"/>
        <v>No</v>
      </c>
      <c r="T107" s="63"/>
      <c r="AN107" s="67" t="str">
        <f t="shared" si="4"/>
        <v>No</v>
      </c>
      <c r="AO107" s="67" t="str">
        <f t="shared" si="5"/>
        <v>No</v>
      </c>
    </row>
    <row r="108" spans="3:41" x14ac:dyDescent="0.25">
      <c r="C108" s="65" t="str">
        <f t="shared" si="6"/>
        <v xml:space="preserve">TKT: </v>
      </c>
      <c r="D108" s="9"/>
      <c r="E108" s="10"/>
      <c r="F108" s="17"/>
      <c r="G108" s="11"/>
      <c r="H108" s="17"/>
      <c r="I108" s="12"/>
      <c r="J108" s="13"/>
      <c r="K108" s="14"/>
      <c r="L108" s="18"/>
      <c r="M108" s="134"/>
      <c r="N108" s="18"/>
      <c r="O108" s="134"/>
      <c r="P108" s="15"/>
      <c r="Q108" s="16"/>
      <c r="R108" s="16"/>
      <c r="S108" s="66" t="str">
        <f t="shared" si="7"/>
        <v>No</v>
      </c>
      <c r="T108" s="63"/>
      <c r="AN108" s="67" t="str">
        <f t="shared" si="4"/>
        <v>No</v>
      </c>
      <c r="AO108" s="67" t="str">
        <f t="shared" si="5"/>
        <v>No</v>
      </c>
    </row>
    <row r="109" spans="3:41" x14ac:dyDescent="0.25">
      <c r="C109" s="65" t="str">
        <f t="shared" si="6"/>
        <v xml:space="preserve">TKT: </v>
      </c>
      <c r="D109" s="9"/>
      <c r="E109" s="10"/>
      <c r="F109" s="17"/>
      <c r="G109" s="11"/>
      <c r="H109" s="17"/>
      <c r="I109" s="12"/>
      <c r="J109" s="13"/>
      <c r="K109" s="14"/>
      <c r="L109" s="18"/>
      <c r="M109" s="134"/>
      <c r="N109" s="18"/>
      <c r="O109" s="134"/>
      <c r="P109" s="15"/>
      <c r="Q109" s="16"/>
      <c r="R109" s="16"/>
      <c r="S109" s="66" t="str">
        <f t="shared" si="7"/>
        <v>No</v>
      </c>
      <c r="T109" s="63"/>
      <c r="AN109" s="67" t="str">
        <f t="shared" si="4"/>
        <v>No</v>
      </c>
      <c r="AO109" s="67" t="str">
        <f t="shared" si="5"/>
        <v>No</v>
      </c>
    </row>
    <row r="110" spans="3:41" x14ac:dyDescent="0.25">
      <c r="C110" s="65" t="str">
        <f t="shared" si="6"/>
        <v xml:space="preserve">TKT: </v>
      </c>
      <c r="D110" s="9"/>
      <c r="E110" s="10"/>
      <c r="F110" s="17"/>
      <c r="G110" s="11"/>
      <c r="H110" s="17"/>
      <c r="I110" s="12"/>
      <c r="J110" s="13"/>
      <c r="K110" s="14"/>
      <c r="L110" s="18"/>
      <c r="M110" s="134"/>
      <c r="N110" s="18"/>
      <c r="O110" s="134"/>
      <c r="P110" s="15"/>
      <c r="Q110" s="16"/>
      <c r="R110" s="16"/>
      <c r="S110" s="66" t="str">
        <f t="shared" si="7"/>
        <v>No</v>
      </c>
      <c r="T110" s="63"/>
      <c r="AN110" s="67" t="str">
        <f t="shared" si="4"/>
        <v>No</v>
      </c>
      <c r="AO110" s="67" t="str">
        <f t="shared" si="5"/>
        <v>No</v>
      </c>
    </row>
    <row r="111" spans="3:41" x14ac:dyDescent="0.25">
      <c r="C111" s="65" t="str">
        <f t="shared" si="6"/>
        <v xml:space="preserve">TKT: </v>
      </c>
      <c r="D111" s="9"/>
      <c r="E111" s="10"/>
      <c r="F111" s="17"/>
      <c r="G111" s="11"/>
      <c r="H111" s="17"/>
      <c r="I111" s="12"/>
      <c r="J111" s="13"/>
      <c r="K111" s="14"/>
      <c r="L111" s="18"/>
      <c r="M111" s="134"/>
      <c r="N111" s="18"/>
      <c r="O111" s="134"/>
      <c r="P111" s="15"/>
      <c r="Q111" s="16"/>
      <c r="R111" s="16"/>
      <c r="S111" s="66" t="str">
        <f t="shared" si="7"/>
        <v>No</v>
      </c>
      <c r="T111" s="63"/>
      <c r="AN111" s="67" t="str">
        <f t="shared" si="4"/>
        <v>No</v>
      </c>
      <c r="AO111" s="67" t="str">
        <f t="shared" si="5"/>
        <v>No</v>
      </c>
    </row>
    <row r="112" spans="3:41" x14ac:dyDescent="0.25">
      <c r="C112" s="65" t="str">
        <f t="shared" si="6"/>
        <v xml:space="preserve">TKT: </v>
      </c>
      <c r="D112" s="9"/>
      <c r="E112" s="10"/>
      <c r="F112" s="17"/>
      <c r="G112" s="11"/>
      <c r="H112" s="17"/>
      <c r="I112" s="12"/>
      <c r="J112" s="13"/>
      <c r="K112" s="14"/>
      <c r="L112" s="18"/>
      <c r="M112" s="134"/>
      <c r="N112" s="18"/>
      <c r="O112" s="134"/>
      <c r="P112" s="15"/>
      <c r="Q112" s="16"/>
      <c r="R112" s="16"/>
      <c r="S112" s="66" t="str">
        <f t="shared" si="7"/>
        <v>No</v>
      </c>
      <c r="T112" s="63"/>
      <c r="AN112" s="67" t="str">
        <f t="shared" si="4"/>
        <v>No</v>
      </c>
      <c r="AO112" s="67" t="str">
        <f t="shared" si="5"/>
        <v>No</v>
      </c>
    </row>
    <row r="113" spans="3:41" x14ac:dyDescent="0.25">
      <c r="C113" s="65" t="str">
        <f t="shared" si="6"/>
        <v xml:space="preserve">TKT: </v>
      </c>
      <c r="D113" s="9"/>
      <c r="E113" s="10"/>
      <c r="F113" s="17"/>
      <c r="G113" s="11"/>
      <c r="H113" s="17"/>
      <c r="I113" s="12"/>
      <c r="J113" s="13"/>
      <c r="K113" s="14"/>
      <c r="L113" s="18"/>
      <c r="M113" s="134"/>
      <c r="N113" s="18"/>
      <c r="O113" s="134"/>
      <c r="P113" s="15"/>
      <c r="Q113" s="16"/>
      <c r="R113" s="16"/>
      <c r="S113" s="66" t="str">
        <f t="shared" si="7"/>
        <v>No</v>
      </c>
      <c r="T113" s="63"/>
      <c r="AN113" s="67" t="str">
        <f t="shared" si="4"/>
        <v>No</v>
      </c>
      <c r="AO113" s="67" t="str">
        <f t="shared" si="5"/>
        <v>No</v>
      </c>
    </row>
    <row r="114" spans="3:41" x14ac:dyDescent="0.25">
      <c r="C114" s="65" t="str">
        <f t="shared" si="6"/>
        <v xml:space="preserve">TKT: </v>
      </c>
      <c r="D114" s="9"/>
      <c r="E114" s="10"/>
      <c r="F114" s="17"/>
      <c r="G114" s="11"/>
      <c r="H114" s="17"/>
      <c r="I114" s="12"/>
      <c r="J114" s="13"/>
      <c r="K114" s="14"/>
      <c r="L114" s="18"/>
      <c r="M114" s="134"/>
      <c r="N114" s="18"/>
      <c r="O114" s="134"/>
      <c r="P114" s="15"/>
      <c r="Q114" s="16"/>
      <c r="R114" s="16"/>
      <c r="S114" s="66" t="str">
        <f t="shared" si="7"/>
        <v>No</v>
      </c>
      <c r="T114" s="63"/>
      <c r="AN114" s="67" t="str">
        <f t="shared" si="4"/>
        <v>No</v>
      </c>
      <c r="AO114" s="67" t="str">
        <f t="shared" si="5"/>
        <v>No</v>
      </c>
    </row>
    <row r="115" spans="3:41" x14ac:dyDescent="0.25">
      <c r="C115" s="65" t="str">
        <f t="shared" si="6"/>
        <v xml:space="preserve">TKT: </v>
      </c>
      <c r="D115" s="9"/>
      <c r="E115" s="10"/>
      <c r="F115" s="17"/>
      <c r="G115" s="11"/>
      <c r="H115" s="17"/>
      <c r="I115" s="12"/>
      <c r="J115" s="13"/>
      <c r="K115" s="14"/>
      <c r="L115" s="18"/>
      <c r="M115" s="134"/>
      <c r="N115" s="18"/>
      <c r="O115" s="134"/>
      <c r="P115" s="15"/>
      <c r="Q115" s="16"/>
      <c r="R115" s="16"/>
      <c r="S115" s="66" t="str">
        <f t="shared" si="7"/>
        <v>No</v>
      </c>
      <c r="T115" s="63"/>
      <c r="AN115" s="67" t="str">
        <f t="shared" si="4"/>
        <v>No</v>
      </c>
      <c r="AO115" s="67" t="str">
        <f t="shared" si="5"/>
        <v>No</v>
      </c>
    </row>
    <row r="116" spans="3:41" x14ac:dyDescent="0.25">
      <c r="C116" s="65" t="str">
        <f t="shared" si="6"/>
        <v xml:space="preserve">TKT: </v>
      </c>
      <c r="D116" s="9"/>
      <c r="E116" s="10"/>
      <c r="F116" s="17"/>
      <c r="G116" s="11"/>
      <c r="H116" s="17"/>
      <c r="I116" s="12"/>
      <c r="J116" s="13"/>
      <c r="K116" s="14"/>
      <c r="L116" s="18"/>
      <c r="M116" s="134"/>
      <c r="N116" s="18"/>
      <c r="O116" s="134"/>
      <c r="P116" s="15"/>
      <c r="Q116" s="16"/>
      <c r="R116" s="16"/>
      <c r="S116" s="66" t="str">
        <f t="shared" si="7"/>
        <v>No</v>
      </c>
      <c r="T116" s="63"/>
      <c r="AN116" s="67" t="str">
        <f t="shared" si="4"/>
        <v>No</v>
      </c>
      <c r="AO116" s="67" t="str">
        <f t="shared" si="5"/>
        <v>No</v>
      </c>
    </row>
    <row r="117" spans="3:41" x14ac:dyDescent="0.25">
      <c r="C117" s="65" t="str">
        <f t="shared" si="6"/>
        <v xml:space="preserve">TKT: </v>
      </c>
      <c r="D117" s="9"/>
      <c r="E117" s="10"/>
      <c r="F117" s="17"/>
      <c r="G117" s="11"/>
      <c r="H117" s="17"/>
      <c r="I117" s="12"/>
      <c r="J117" s="13"/>
      <c r="K117" s="14"/>
      <c r="L117" s="18"/>
      <c r="M117" s="134"/>
      <c r="N117" s="18"/>
      <c r="O117" s="134"/>
      <c r="P117" s="15"/>
      <c r="Q117" s="16"/>
      <c r="R117" s="16"/>
      <c r="S117" s="66" t="str">
        <f t="shared" si="7"/>
        <v>No</v>
      </c>
      <c r="T117" s="63"/>
      <c r="AN117" s="67" t="str">
        <f t="shared" si="4"/>
        <v>No</v>
      </c>
      <c r="AO117" s="67" t="str">
        <f t="shared" si="5"/>
        <v>No</v>
      </c>
    </row>
    <row r="118" spans="3:41" x14ac:dyDescent="0.25">
      <c r="C118" s="65" t="str">
        <f t="shared" si="6"/>
        <v xml:space="preserve">TKT: </v>
      </c>
      <c r="D118" s="9"/>
      <c r="E118" s="10"/>
      <c r="F118" s="17"/>
      <c r="G118" s="11"/>
      <c r="H118" s="17"/>
      <c r="I118" s="12"/>
      <c r="J118" s="13"/>
      <c r="K118" s="14"/>
      <c r="L118" s="18"/>
      <c r="M118" s="134"/>
      <c r="N118" s="18"/>
      <c r="O118" s="134"/>
      <c r="P118" s="15"/>
      <c r="Q118" s="16"/>
      <c r="R118" s="16"/>
      <c r="S118" s="66" t="str">
        <f t="shared" si="7"/>
        <v>No</v>
      </c>
      <c r="T118" s="63"/>
      <c r="AN118" s="67" t="str">
        <f t="shared" si="4"/>
        <v>No</v>
      </c>
      <c r="AO118" s="67" t="str">
        <f t="shared" si="5"/>
        <v>No</v>
      </c>
    </row>
    <row r="119" spans="3:41" x14ac:dyDescent="0.25">
      <c r="C119" s="65" t="str">
        <f t="shared" si="6"/>
        <v xml:space="preserve">TKT: </v>
      </c>
      <c r="D119" s="9"/>
      <c r="E119" s="10"/>
      <c r="F119" s="17"/>
      <c r="G119" s="11"/>
      <c r="H119" s="17"/>
      <c r="I119" s="12"/>
      <c r="J119" s="13"/>
      <c r="K119" s="14"/>
      <c r="L119" s="18"/>
      <c r="M119" s="134"/>
      <c r="N119" s="18"/>
      <c r="O119" s="134"/>
      <c r="P119" s="15"/>
      <c r="Q119" s="16"/>
      <c r="R119" s="16"/>
      <c r="S119" s="66" t="str">
        <f t="shared" si="7"/>
        <v>No</v>
      </c>
      <c r="T119" s="63"/>
      <c r="AN119" s="67" t="str">
        <f t="shared" si="4"/>
        <v>No</v>
      </c>
      <c r="AO119" s="67" t="str">
        <f t="shared" si="5"/>
        <v>No</v>
      </c>
    </row>
    <row r="120" spans="3:41" x14ac:dyDescent="0.25">
      <c r="C120" s="65" t="str">
        <f t="shared" si="6"/>
        <v xml:space="preserve">TKT: </v>
      </c>
      <c r="D120" s="9"/>
      <c r="E120" s="10"/>
      <c r="F120" s="17"/>
      <c r="G120" s="11"/>
      <c r="H120" s="17"/>
      <c r="I120" s="12"/>
      <c r="J120" s="13"/>
      <c r="K120" s="14"/>
      <c r="L120" s="18"/>
      <c r="M120" s="134"/>
      <c r="N120" s="18"/>
      <c r="O120" s="134"/>
      <c r="P120" s="15"/>
      <c r="Q120" s="16"/>
      <c r="R120" s="16"/>
      <c r="S120" s="66" t="str">
        <f t="shared" si="7"/>
        <v>No</v>
      </c>
      <c r="T120" s="63"/>
      <c r="AN120" s="67" t="str">
        <f t="shared" si="4"/>
        <v>No</v>
      </c>
      <c r="AO120" s="67" t="str">
        <f t="shared" si="5"/>
        <v>No</v>
      </c>
    </row>
    <row r="121" spans="3:41" x14ac:dyDescent="0.25">
      <c r="C121" s="65" t="str">
        <f t="shared" si="6"/>
        <v xml:space="preserve">TKT: </v>
      </c>
      <c r="D121" s="9"/>
      <c r="E121" s="10"/>
      <c r="F121" s="17"/>
      <c r="G121" s="11"/>
      <c r="H121" s="17"/>
      <c r="I121" s="12"/>
      <c r="J121" s="13"/>
      <c r="K121" s="14"/>
      <c r="L121" s="18"/>
      <c r="M121" s="134"/>
      <c r="N121" s="18"/>
      <c r="O121" s="134"/>
      <c r="P121" s="15"/>
      <c r="Q121" s="16"/>
      <c r="R121" s="16"/>
      <c r="S121" s="66" t="str">
        <f t="shared" si="7"/>
        <v>No</v>
      </c>
      <c r="T121" s="63"/>
      <c r="AN121" s="67" t="str">
        <f t="shared" si="4"/>
        <v>No</v>
      </c>
      <c r="AO121" s="67" t="str">
        <f t="shared" si="5"/>
        <v>No</v>
      </c>
    </row>
    <row r="122" spans="3:41" x14ac:dyDescent="0.25">
      <c r="C122" s="65" t="str">
        <f t="shared" si="6"/>
        <v xml:space="preserve">TKT: </v>
      </c>
      <c r="D122" s="9"/>
      <c r="E122" s="10"/>
      <c r="F122" s="17"/>
      <c r="G122" s="11"/>
      <c r="H122" s="17"/>
      <c r="I122" s="12"/>
      <c r="J122" s="13"/>
      <c r="K122" s="14"/>
      <c r="L122" s="18"/>
      <c r="M122" s="134"/>
      <c r="N122" s="18"/>
      <c r="O122" s="134"/>
      <c r="P122" s="15"/>
      <c r="Q122" s="16"/>
      <c r="R122" s="16"/>
      <c r="S122" s="66" t="str">
        <f t="shared" si="7"/>
        <v>No</v>
      </c>
      <c r="T122" s="63"/>
      <c r="AN122" s="67" t="str">
        <f t="shared" si="4"/>
        <v>No</v>
      </c>
      <c r="AO122" s="67" t="str">
        <f t="shared" si="5"/>
        <v>No</v>
      </c>
    </row>
    <row r="123" spans="3:41" x14ac:dyDescent="0.25">
      <c r="C123" s="65" t="str">
        <f t="shared" si="6"/>
        <v xml:space="preserve">TKT: </v>
      </c>
      <c r="D123" s="9"/>
      <c r="E123" s="10"/>
      <c r="F123" s="17"/>
      <c r="G123" s="11"/>
      <c r="H123" s="17"/>
      <c r="I123" s="12"/>
      <c r="J123" s="13"/>
      <c r="K123" s="14"/>
      <c r="L123" s="18"/>
      <c r="M123" s="134"/>
      <c r="N123" s="18"/>
      <c r="O123" s="134"/>
      <c r="P123" s="15"/>
      <c r="Q123" s="16"/>
      <c r="R123" s="16"/>
      <c r="S123" s="66" t="str">
        <f t="shared" si="7"/>
        <v>No</v>
      </c>
      <c r="T123" s="63"/>
      <c r="AN123" s="67" t="str">
        <f t="shared" si="4"/>
        <v>No</v>
      </c>
      <c r="AO123" s="67" t="str">
        <f t="shared" si="5"/>
        <v>No</v>
      </c>
    </row>
    <row r="124" spans="3:41" x14ac:dyDescent="0.25">
      <c r="C124" s="65" t="str">
        <f t="shared" si="6"/>
        <v xml:space="preserve">TKT: </v>
      </c>
      <c r="D124" s="9"/>
      <c r="E124" s="10"/>
      <c r="F124" s="17"/>
      <c r="G124" s="11"/>
      <c r="H124" s="17"/>
      <c r="I124" s="12"/>
      <c r="J124" s="13"/>
      <c r="K124" s="14"/>
      <c r="L124" s="18"/>
      <c r="M124" s="134"/>
      <c r="N124" s="18"/>
      <c r="O124" s="134"/>
      <c r="P124" s="15"/>
      <c r="Q124" s="16"/>
      <c r="R124" s="16"/>
      <c r="S124" s="66" t="str">
        <f t="shared" si="7"/>
        <v>No</v>
      </c>
      <c r="T124" s="63"/>
      <c r="AN124" s="67" t="str">
        <f t="shared" si="4"/>
        <v>No</v>
      </c>
      <c r="AO124" s="67" t="str">
        <f t="shared" si="5"/>
        <v>No</v>
      </c>
    </row>
    <row r="125" spans="3:41" x14ac:dyDescent="0.25">
      <c r="C125" s="65" t="str">
        <f t="shared" si="6"/>
        <v xml:space="preserve">TKT: </v>
      </c>
      <c r="D125" s="9"/>
      <c r="E125" s="10"/>
      <c r="F125" s="17"/>
      <c r="G125" s="11"/>
      <c r="H125" s="17"/>
      <c r="I125" s="12"/>
      <c r="J125" s="13"/>
      <c r="K125" s="14"/>
      <c r="L125" s="18"/>
      <c r="M125" s="134"/>
      <c r="N125" s="18"/>
      <c r="O125" s="134"/>
      <c r="P125" s="15"/>
      <c r="Q125" s="16"/>
      <c r="R125" s="16"/>
      <c r="S125" s="66" t="str">
        <f t="shared" si="7"/>
        <v>No</v>
      </c>
      <c r="T125" s="63"/>
      <c r="AN125" s="67" t="str">
        <f t="shared" si="4"/>
        <v>No</v>
      </c>
      <c r="AO125" s="67" t="str">
        <f t="shared" si="5"/>
        <v>No</v>
      </c>
    </row>
    <row r="126" spans="3:41" x14ac:dyDescent="0.25">
      <c r="C126" s="65" t="str">
        <f t="shared" si="6"/>
        <v xml:space="preserve">TKT: </v>
      </c>
      <c r="D126" s="9"/>
      <c r="E126" s="10"/>
      <c r="F126" s="17"/>
      <c r="G126" s="11"/>
      <c r="H126" s="17"/>
      <c r="I126" s="12"/>
      <c r="J126" s="13"/>
      <c r="K126" s="14"/>
      <c r="L126" s="18"/>
      <c r="M126" s="134"/>
      <c r="N126" s="18"/>
      <c r="O126" s="134"/>
      <c r="P126" s="15"/>
      <c r="Q126" s="16"/>
      <c r="R126" s="16"/>
      <c r="S126" s="66" t="str">
        <f t="shared" si="7"/>
        <v>No</v>
      </c>
      <c r="T126" s="63"/>
      <c r="AN126" s="67" t="str">
        <f t="shared" si="4"/>
        <v>No</v>
      </c>
      <c r="AO126" s="67" t="str">
        <f t="shared" si="5"/>
        <v>No</v>
      </c>
    </row>
    <row r="127" spans="3:41" x14ac:dyDescent="0.25">
      <c r="C127" s="65" t="str">
        <f t="shared" si="6"/>
        <v xml:space="preserve">TKT: </v>
      </c>
      <c r="D127" s="9"/>
      <c r="E127" s="10"/>
      <c r="F127" s="17"/>
      <c r="G127" s="11"/>
      <c r="H127" s="17"/>
      <c r="I127" s="12"/>
      <c r="J127" s="13"/>
      <c r="K127" s="14"/>
      <c r="L127" s="18"/>
      <c r="M127" s="134"/>
      <c r="N127" s="18"/>
      <c r="O127" s="134"/>
      <c r="P127" s="15"/>
      <c r="Q127" s="16"/>
      <c r="R127" s="16"/>
      <c r="S127" s="66" t="str">
        <f t="shared" si="7"/>
        <v>No</v>
      </c>
      <c r="T127" s="63"/>
      <c r="AN127" s="67" t="str">
        <f t="shared" si="4"/>
        <v>No</v>
      </c>
      <c r="AO127" s="67" t="str">
        <f t="shared" si="5"/>
        <v>No</v>
      </c>
    </row>
    <row r="128" spans="3:41" x14ac:dyDescent="0.25">
      <c r="C128" s="65" t="str">
        <f t="shared" si="6"/>
        <v xml:space="preserve">TKT: </v>
      </c>
      <c r="D128" s="9"/>
      <c r="E128" s="10"/>
      <c r="F128" s="17"/>
      <c r="G128" s="11"/>
      <c r="H128" s="17"/>
      <c r="I128" s="12"/>
      <c r="J128" s="13"/>
      <c r="K128" s="14"/>
      <c r="L128" s="18"/>
      <c r="M128" s="134"/>
      <c r="N128" s="18"/>
      <c r="O128" s="134"/>
      <c r="P128" s="15"/>
      <c r="Q128" s="16"/>
      <c r="R128" s="16"/>
      <c r="S128" s="66" t="str">
        <f t="shared" si="7"/>
        <v>No</v>
      </c>
      <c r="T128" s="63"/>
      <c r="AN128" s="67" t="str">
        <f t="shared" si="4"/>
        <v>No</v>
      </c>
      <c r="AO128" s="67" t="str">
        <f t="shared" si="5"/>
        <v>No</v>
      </c>
    </row>
    <row r="129" spans="3:41" x14ac:dyDescent="0.25">
      <c r="C129" s="65" t="str">
        <f t="shared" si="6"/>
        <v xml:space="preserve">TKT: </v>
      </c>
      <c r="D129" s="9"/>
      <c r="E129" s="10"/>
      <c r="F129" s="17"/>
      <c r="G129" s="11"/>
      <c r="H129" s="17"/>
      <c r="I129" s="12"/>
      <c r="J129" s="13"/>
      <c r="K129" s="14"/>
      <c r="L129" s="18"/>
      <c r="M129" s="134"/>
      <c r="N129" s="18"/>
      <c r="O129" s="134"/>
      <c r="P129" s="15"/>
      <c r="Q129" s="16"/>
      <c r="R129" s="16"/>
      <c r="S129" s="66" t="str">
        <f t="shared" si="7"/>
        <v>No</v>
      </c>
      <c r="T129" s="63"/>
      <c r="AN129" s="67" t="str">
        <f t="shared" si="4"/>
        <v>No</v>
      </c>
      <c r="AO129" s="67" t="str">
        <f t="shared" si="5"/>
        <v>No</v>
      </c>
    </row>
    <row r="130" spans="3:41" x14ac:dyDescent="0.25">
      <c r="C130" s="65" t="str">
        <f t="shared" si="6"/>
        <v xml:space="preserve">TKT: </v>
      </c>
      <c r="D130" s="9"/>
      <c r="E130" s="10"/>
      <c r="F130" s="17"/>
      <c r="G130" s="11"/>
      <c r="H130" s="17"/>
      <c r="I130" s="12"/>
      <c r="J130" s="13"/>
      <c r="K130" s="14"/>
      <c r="L130" s="18"/>
      <c r="M130" s="134"/>
      <c r="N130" s="18"/>
      <c r="O130" s="134"/>
      <c r="P130" s="15"/>
      <c r="Q130" s="16"/>
      <c r="R130" s="16"/>
      <c r="S130" s="66" t="str">
        <f t="shared" si="7"/>
        <v>No</v>
      </c>
      <c r="T130" s="63"/>
      <c r="AN130" s="67" t="str">
        <f t="shared" si="4"/>
        <v>No</v>
      </c>
      <c r="AO130" s="67" t="str">
        <f t="shared" si="5"/>
        <v>No</v>
      </c>
    </row>
    <row r="131" spans="3:41" x14ac:dyDescent="0.25">
      <c r="C131" s="65" t="str">
        <f t="shared" si="6"/>
        <v xml:space="preserve">TKT: </v>
      </c>
      <c r="D131" s="9"/>
      <c r="E131" s="10"/>
      <c r="F131" s="17"/>
      <c r="G131" s="11"/>
      <c r="H131" s="17"/>
      <c r="I131" s="12"/>
      <c r="J131" s="13"/>
      <c r="K131" s="14"/>
      <c r="L131" s="18"/>
      <c r="M131" s="134"/>
      <c r="N131" s="18"/>
      <c r="O131" s="134"/>
      <c r="P131" s="15"/>
      <c r="Q131" s="16"/>
      <c r="R131" s="16"/>
      <c r="S131" s="66" t="str">
        <f t="shared" si="7"/>
        <v>No</v>
      </c>
      <c r="T131" s="63"/>
      <c r="AN131" s="67" t="str">
        <f t="shared" si="4"/>
        <v>No</v>
      </c>
      <c r="AO131" s="67" t="str">
        <f t="shared" si="5"/>
        <v>No</v>
      </c>
    </row>
    <row r="132" spans="3:41" x14ac:dyDescent="0.25">
      <c r="C132" s="65" t="str">
        <f t="shared" si="6"/>
        <v xml:space="preserve">TKT: </v>
      </c>
      <c r="D132" s="9"/>
      <c r="E132" s="10"/>
      <c r="F132" s="17"/>
      <c r="G132" s="11"/>
      <c r="H132" s="17"/>
      <c r="I132" s="12"/>
      <c r="J132" s="13"/>
      <c r="K132" s="14"/>
      <c r="L132" s="18"/>
      <c r="M132" s="134"/>
      <c r="N132" s="18"/>
      <c r="O132" s="134"/>
      <c r="P132" s="15"/>
      <c r="Q132" s="16"/>
      <c r="R132" s="16"/>
      <c r="S132" s="66" t="str">
        <f t="shared" si="7"/>
        <v>No</v>
      </c>
      <c r="T132" s="63"/>
      <c r="AN132" s="67" t="str">
        <f t="shared" si="4"/>
        <v>No</v>
      </c>
      <c r="AO132" s="67" t="str">
        <f t="shared" si="5"/>
        <v>No</v>
      </c>
    </row>
    <row r="133" spans="3:41" x14ac:dyDescent="0.25">
      <c r="C133" s="65" t="str">
        <f t="shared" si="6"/>
        <v xml:space="preserve">TKT: </v>
      </c>
      <c r="D133" s="9"/>
      <c r="E133" s="10"/>
      <c r="F133" s="17"/>
      <c r="G133" s="11"/>
      <c r="H133" s="17"/>
      <c r="I133" s="12"/>
      <c r="J133" s="13"/>
      <c r="K133" s="14"/>
      <c r="L133" s="18"/>
      <c r="M133" s="134"/>
      <c r="N133" s="18"/>
      <c r="O133" s="134"/>
      <c r="P133" s="15"/>
      <c r="Q133" s="16"/>
      <c r="R133" s="16"/>
      <c r="S133" s="66" t="str">
        <f t="shared" si="7"/>
        <v>No</v>
      </c>
      <c r="T133" s="63"/>
      <c r="AN133" s="67" t="str">
        <f t="shared" si="4"/>
        <v>No</v>
      </c>
      <c r="AO133" s="67" t="str">
        <f t="shared" si="5"/>
        <v>No</v>
      </c>
    </row>
    <row r="134" spans="3:41" x14ac:dyDescent="0.25">
      <c r="C134" s="65" t="str">
        <f t="shared" si="6"/>
        <v xml:space="preserve">TKT: </v>
      </c>
      <c r="D134" s="9"/>
      <c r="E134" s="10"/>
      <c r="F134" s="17"/>
      <c r="G134" s="11"/>
      <c r="H134" s="17"/>
      <c r="I134" s="12"/>
      <c r="J134" s="13"/>
      <c r="K134" s="14"/>
      <c r="L134" s="18"/>
      <c r="M134" s="134"/>
      <c r="N134" s="18"/>
      <c r="O134" s="134"/>
      <c r="P134" s="15"/>
      <c r="Q134" s="16"/>
      <c r="R134" s="16"/>
      <c r="S134" s="66" t="str">
        <f t="shared" si="7"/>
        <v>No</v>
      </c>
      <c r="T134" s="63"/>
      <c r="AN134" s="67" t="str">
        <f t="shared" si="4"/>
        <v>No</v>
      </c>
      <c r="AO134" s="67" t="str">
        <f t="shared" si="5"/>
        <v>No</v>
      </c>
    </row>
    <row r="135" spans="3:41" x14ac:dyDescent="0.25">
      <c r="C135" s="65" t="str">
        <f t="shared" si="6"/>
        <v xml:space="preserve">TKT: </v>
      </c>
      <c r="D135" s="9"/>
      <c r="E135" s="10"/>
      <c r="F135" s="17"/>
      <c r="G135" s="11"/>
      <c r="H135" s="17"/>
      <c r="I135" s="12"/>
      <c r="J135" s="13"/>
      <c r="K135" s="14"/>
      <c r="L135" s="18"/>
      <c r="M135" s="134"/>
      <c r="N135" s="18"/>
      <c r="O135" s="134"/>
      <c r="P135" s="15"/>
      <c r="Q135" s="16"/>
      <c r="R135" s="16"/>
      <c r="S135" s="66" t="str">
        <f t="shared" si="7"/>
        <v>No</v>
      </c>
      <c r="T135" s="63"/>
      <c r="AN135" s="67" t="str">
        <f t="shared" si="4"/>
        <v>No</v>
      </c>
      <c r="AO135" s="67" t="str">
        <f t="shared" si="5"/>
        <v>No</v>
      </c>
    </row>
    <row r="136" spans="3:41" x14ac:dyDescent="0.25">
      <c r="C136" s="65" t="str">
        <f t="shared" si="6"/>
        <v xml:space="preserve">TKT: </v>
      </c>
      <c r="D136" s="9"/>
      <c r="E136" s="10"/>
      <c r="F136" s="17"/>
      <c r="G136" s="11"/>
      <c r="H136" s="17"/>
      <c r="I136" s="12"/>
      <c r="J136" s="13"/>
      <c r="K136" s="14"/>
      <c r="L136" s="18"/>
      <c r="M136" s="134"/>
      <c r="N136" s="18"/>
      <c r="O136" s="134"/>
      <c r="P136" s="15"/>
      <c r="Q136" s="16"/>
      <c r="R136" s="16"/>
      <c r="S136" s="66" t="str">
        <f t="shared" si="7"/>
        <v>No</v>
      </c>
      <c r="T136" s="63"/>
      <c r="AN136" s="67" t="str">
        <f t="shared" si="4"/>
        <v>No</v>
      </c>
      <c r="AO136" s="67" t="str">
        <f t="shared" si="5"/>
        <v>No</v>
      </c>
    </row>
    <row r="137" spans="3:41" x14ac:dyDescent="0.25">
      <c r="C137" s="65" t="str">
        <f t="shared" si="6"/>
        <v xml:space="preserve">TKT: </v>
      </c>
      <c r="D137" s="9"/>
      <c r="E137" s="10"/>
      <c r="F137" s="17"/>
      <c r="G137" s="11"/>
      <c r="H137" s="17"/>
      <c r="I137" s="12"/>
      <c r="J137" s="13"/>
      <c r="K137" s="14"/>
      <c r="L137" s="18"/>
      <c r="M137" s="134"/>
      <c r="N137" s="18"/>
      <c r="O137" s="134"/>
      <c r="P137" s="15"/>
      <c r="Q137" s="16"/>
      <c r="R137" s="16"/>
      <c r="S137" s="66" t="str">
        <f t="shared" si="7"/>
        <v>No</v>
      </c>
      <c r="T137" s="63"/>
      <c r="AN137" s="67" t="str">
        <f t="shared" si="4"/>
        <v>No</v>
      </c>
      <c r="AO137" s="67" t="str">
        <f t="shared" si="5"/>
        <v>No</v>
      </c>
    </row>
    <row r="138" spans="3:41" x14ac:dyDescent="0.25">
      <c r="C138" s="65" t="str">
        <f t="shared" si="6"/>
        <v xml:space="preserve">TKT: </v>
      </c>
      <c r="D138" s="9"/>
      <c r="E138" s="10"/>
      <c r="F138" s="17"/>
      <c r="G138" s="11"/>
      <c r="H138" s="17"/>
      <c r="I138" s="12"/>
      <c r="J138" s="13"/>
      <c r="K138" s="14"/>
      <c r="L138" s="18"/>
      <c r="M138" s="134"/>
      <c r="N138" s="18"/>
      <c r="O138" s="134"/>
      <c r="P138" s="15"/>
      <c r="Q138" s="16"/>
      <c r="R138" s="16"/>
      <c r="S138" s="66" t="str">
        <f t="shared" si="7"/>
        <v>No</v>
      </c>
      <c r="T138" s="63"/>
      <c r="AN138" s="67" t="str">
        <f t="shared" si="4"/>
        <v>No</v>
      </c>
      <c r="AO138" s="67" t="str">
        <f t="shared" si="5"/>
        <v>No</v>
      </c>
    </row>
    <row r="139" spans="3:41" x14ac:dyDescent="0.25">
      <c r="C139" s="65" t="str">
        <f t="shared" si="6"/>
        <v xml:space="preserve">TKT: </v>
      </c>
      <c r="D139" s="9"/>
      <c r="E139" s="10"/>
      <c r="F139" s="17"/>
      <c r="G139" s="11"/>
      <c r="H139" s="17"/>
      <c r="I139" s="12"/>
      <c r="J139" s="13"/>
      <c r="K139" s="14"/>
      <c r="L139" s="18"/>
      <c r="M139" s="134"/>
      <c r="N139" s="18"/>
      <c r="O139" s="134"/>
      <c r="P139" s="15"/>
      <c r="Q139" s="16"/>
      <c r="R139" s="16"/>
      <c r="S139" s="66" t="str">
        <f t="shared" si="7"/>
        <v>No</v>
      </c>
      <c r="T139" s="63"/>
      <c r="AN139" s="67" t="str">
        <f t="shared" si="4"/>
        <v>No</v>
      </c>
      <c r="AO139" s="67" t="str">
        <f t="shared" si="5"/>
        <v>No</v>
      </c>
    </row>
    <row r="140" spans="3:41" x14ac:dyDescent="0.25">
      <c r="C140" s="65" t="str">
        <f t="shared" si="6"/>
        <v xml:space="preserve">TKT: </v>
      </c>
      <c r="D140" s="9"/>
      <c r="E140" s="10"/>
      <c r="F140" s="17"/>
      <c r="G140" s="11"/>
      <c r="H140" s="17"/>
      <c r="I140" s="12"/>
      <c r="J140" s="13"/>
      <c r="K140" s="14"/>
      <c r="L140" s="18"/>
      <c r="M140" s="134"/>
      <c r="N140" s="18"/>
      <c r="O140" s="134"/>
      <c r="P140" s="15"/>
      <c r="Q140" s="16"/>
      <c r="R140" s="16"/>
      <c r="S140" s="66" t="str">
        <f t="shared" si="7"/>
        <v>No</v>
      </c>
      <c r="T140" s="63"/>
      <c r="AN140" s="67" t="str">
        <f t="shared" si="4"/>
        <v>No</v>
      </c>
      <c r="AO140" s="67" t="str">
        <f t="shared" si="5"/>
        <v>No</v>
      </c>
    </row>
    <row r="141" spans="3:41" x14ac:dyDescent="0.25">
      <c r="C141" s="65" t="str">
        <f t="shared" si="6"/>
        <v xml:space="preserve">TKT: </v>
      </c>
      <c r="D141" s="9"/>
      <c r="E141" s="10"/>
      <c r="F141" s="17"/>
      <c r="G141" s="11"/>
      <c r="H141" s="17"/>
      <c r="I141" s="12"/>
      <c r="J141" s="13"/>
      <c r="K141" s="14"/>
      <c r="L141" s="18"/>
      <c r="M141" s="134"/>
      <c r="N141" s="18"/>
      <c r="O141" s="134"/>
      <c r="P141" s="15"/>
      <c r="Q141" s="16"/>
      <c r="R141" s="16"/>
      <c r="S141" s="66" t="str">
        <f t="shared" si="7"/>
        <v>No</v>
      </c>
      <c r="T141" s="63"/>
      <c r="AN141" s="67" t="str">
        <f t="shared" si="4"/>
        <v>No</v>
      </c>
      <c r="AO141" s="67" t="str">
        <f t="shared" si="5"/>
        <v>No</v>
      </c>
    </row>
    <row r="142" spans="3:41" x14ac:dyDescent="0.25">
      <c r="C142" s="65" t="str">
        <f t="shared" si="6"/>
        <v xml:space="preserve">TKT: </v>
      </c>
      <c r="D142" s="9"/>
      <c r="E142" s="10"/>
      <c r="F142" s="17"/>
      <c r="G142" s="11"/>
      <c r="H142" s="17"/>
      <c r="I142" s="12"/>
      <c r="J142" s="13"/>
      <c r="K142" s="14"/>
      <c r="L142" s="18"/>
      <c r="M142" s="134"/>
      <c r="N142" s="18"/>
      <c r="O142" s="134"/>
      <c r="P142" s="15"/>
      <c r="Q142" s="16"/>
      <c r="R142" s="16"/>
      <c r="S142" s="66" t="str">
        <f t="shared" si="7"/>
        <v>No</v>
      </c>
      <c r="T142" s="63"/>
      <c r="AN142" s="67" t="str">
        <f t="shared" si="4"/>
        <v>No</v>
      </c>
      <c r="AO142" s="67" t="str">
        <f t="shared" si="5"/>
        <v>No</v>
      </c>
    </row>
    <row r="143" spans="3:41" x14ac:dyDescent="0.25">
      <c r="C143" s="65" t="str">
        <f t="shared" si="6"/>
        <v xml:space="preserve">TKT: </v>
      </c>
      <c r="D143" s="9"/>
      <c r="E143" s="10"/>
      <c r="F143" s="17"/>
      <c r="G143" s="11"/>
      <c r="H143" s="17"/>
      <c r="I143" s="12"/>
      <c r="J143" s="13"/>
      <c r="K143" s="14"/>
      <c r="L143" s="18"/>
      <c r="M143" s="134"/>
      <c r="N143" s="18"/>
      <c r="O143" s="134"/>
      <c r="P143" s="15"/>
      <c r="Q143" s="16"/>
      <c r="R143" s="16"/>
      <c r="S143" s="66" t="str">
        <f t="shared" si="7"/>
        <v>No</v>
      </c>
      <c r="T143" s="63"/>
      <c r="AN143" s="67" t="str">
        <f t="shared" si="4"/>
        <v>No</v>
      </c>
      <c r="AO143" s="67" t="str">
        <f t="shared" si="5"/>
        <v>No</v>
      </c>
    </row>
    <row r="144" spans="3:41" x14ac:dyDescent="0.25">
      <c r="C144" s="65" t="str">
        <f t="shared" si="6"/>
        <v xml:space="preserve">TKT: </v>
      </c>
      <c r="D144" s="9"/>
      <c r="E144" s="10"/>
      <c r="F144" s="17"/>
      <c r="G144" s="11"/>
      <c r="H144" s="17"/>
      <c r="I144" s="12"/>
      <c r="J144" s="13"/>
      <c r="K144" s="14"/>
      <c r="L144" s="18"/>
      <c r="M144" s="134"/>
      <c r="N144" s="18"/>
      <c r="O144" s="134"/>
      <c r="P144" s="15"/>
      <c r="Q144" s="16"/>
      <c r="R144" s="16"/>
      <c r="S144" s="66" t="str">
        <f t="shared" si="7"/>
        <v>No</v>
      </c>
      <c r="T144" s="63"/>
      <c r="AN144" s="67" t="str">
        <f t="shared" si="4"/>
        <v>No</v>
      </c>
      <c r="AO144" s="67" t="str">
        <f t="shared" si="5"/>
        <v>No</v>
      </c>
    </row>
    <row r="145" spans="3:41" x14ac:dyDescent="0.25">
      <c r="C145" s="65" t="str">
        <f t="shared" si="6"/>
        <v xml:space="preserve">TKT: </v>
      </c>
      <c r="D145" s="9"/>
      <c r="E145" s="10"/>
      <c r="F145" s="17"/>
      <c r="G145" s="11"/>
      <c r="H145" s="17"/>
      <c r="I145" s="12"/>
      <c r="J145" s="13"/>
      <c r="K145" s="14"/>
      <c r="L145" s="18"/>
      <c r="M145" s="134"/>
      <c r="N145" s="18"/>
      <c r="O145" s="134"/>
      <c r="P145" s="15"/>
      <c r="Q145" s="16"/>
      <c r="R145" s="16"/>
      <c r="S145" s="66" t="str">
        <f t="shared" si="7"/>
        <v>No</v>
      </c>
      <c r="T145" s="63"/>
      <c r="AN145" s="67" t="str">
        <f t="shared" ref="AN145:AN200" si="8">IF(AND(L145&gt;=MIN(13000000),L145&lt;MAX(13200000)), "Yes", "No")</f>
        <v>No</v>
      </c>
      <c r="AO145" s="67" t="str">
        <f t="shared" ref="AO145:AO200" si="9">IF(AND(N145&gt;=MIN(13000000),N145&lt;MAX(13200000)), "Yes", "No")</f>
        <v>No</v>
      </c>
    </row>
    <row r="146" spans="3:41" x14ac:dyDescent="0.25">
      <c r="C146" s="65" t="str">
        <f t="shared" ref="C146:C200" si="10">CONCATENATE("TKT: ",$E$9)</f>
        <v xml:space="preserve">TKT: </v>
      </c>
      <c r="D146" s="9"/>
      <c r="E146" s="10"/>
      <c r="F146" s="17"/>
      <c r="G146" s="11"/>
      <c r="H146" s="17"/>
      <c r="I146" s="12"/>
      <c r="J146" s="13"/>
      <c r="K146" s="14"/>
      <c r="L146" s="18"/>
      <c r="M146" s="134"/>
      <c r="N146" s="18"/>
      <c r="O146" s="134"/>
      <c r="P146" s="15"/>
      <c r="Q146" s="16"/>
      <c r="R146" s="16"/>
      <c r="S146" s="66" t="str">
        <f t="shared" ref="S146:S200" si="11">IF(AN146="Yes","Yes",IF(AO146="Yes","Yes","No"))</f>
        <v>No</v>
      </c>
      <c r="T146" s="63"/>
      <c r="AN146" s="67" t="str">
        <f t="shared" si="8"/>
        <v>No</v>
      </c>
      <c r="AO146" s="67" t="str">
        <f t="shared" si="9"/>
        <v>No</v>
      </c>
    </row>
    <row r="147" spans="3:41" x14ac:dyDescent="0.25">
      <c r="C147" s="65" t="str">
        <f t="shared" si="10"/>
        <v xml:space="preserve">TKT: </v>
      </c>
      <c r="D147" s="9"/>
      <c r="E147" s="10"/>
      <c r="F147" s="17"/>
      <c r="G147" s="11"/>
      <c r="H147" s="17"/>
      <c r="I147" s="12"/>
      <c r="J147" s="13"/>
      <c r="K147" s="14"/>
      <c r="L147" s="18"/>
      <c r="M147" s="134"/>
      <c r="N147" s="18"/>
      <c r="O147" s="134"/>
      <c r="P147" s="15"/>
      <c r="Q147" s="16"/>
      <c r="R147" s="16"/>
      <c r="S147" s="66" t="str">
        <f t="shared" si="11"/>
        <v>No</v>
      </c>
      <c r="T147" s="63"/>
      <c r="AN147" s="67" t="str">
        <f t="shared" si="8"/>
        <v>No</v>
      </c>
      <c r="AO147" s="67" t="str">
        <f t="shared" si="9"/>
        <v>No</v>
      </c>
    </row>
    <row r="148" spans="3:41" x14ac:dyDescent="0.25">
      <c r="C148" s="65" t="str">
        <f t="shared" si="10"/>
        <v xml:space="preserve">TKT: </v>
      </c>
      <c r="D148" s="9"/>
      <c r="E148" s="10"/>
      <c r="F148" s="17"/>
      <c r="G148" s="11"/>
      <c r="H148" s="17"/>
      <c r="I148" s="12"/>
      <c r="J148" s="13"/>
      <c r="K148" s="14"/>
      <c r="L148" s="18"/>
      <c r="M148" s="134"/>
      <c r="N148" s="18"/>
      <c r="O148" s="134"/>
      <c r="P148" s="15"/>
      <c r="Q148" s="16"/>
      <c r="R148" s="16"/>
      <c r="S148" s="66" t="str">
        <f t="shared" si="11"/>
        <v>No</v>
      </c>
      <c r="T148" s="63"/>
      <c r="AN148" s="67" t="str">
        <f t="shared" si="8"/>
        <v>No</v>
      </c>
      <c r="AO148" s="67" t="str">
        <f t="shared" si="9"/>
        <v>No</v>
      </c>
    </row>
    <row r="149" spans="3:41" x14ac:dyDescent="0.25">
      <c r="C149" s="65" t="str">
        <f t="shared" si="10"/>
        <v xml:space="preserve">TKT: </v>
      </c>
      <c r="D149" s="9"/>
      <c r="E149" s="10"/>
      <c r="F149" s="17"/>
      <c r="G149" s="11"/>
      <c r="H149" s="17"/>
      <c r="I149" s="12"/>
      <c r="J149" s="13"/>
      <c r="K149" s="14"/>
      <c r="L149" s="18"/>
      <c r="M149" s="134"/>
      <c r="N149" s="18"/>
      <c r="O149" s="134"/>
      <c r="P149" s="15"/>
      <c r="Q149" s="16"/>
      <c r="R149" s="16"/>
      <c r="S149" s="66" t="str">
        <f t="shared" si="11"/>
        <v>No</v>
      </c>
      <c r="T149" s="63"/>
      <c r="AN149" s="67" t="str">
        <f t="shared" si="8"/>
        <v>No</v>
      </c>
      <c r="AO149" s="67" t="str">
        <f t="shared" si="9"/>
        <v>No</v>
      </c>
    </row>
    <row r="150" spans="3:41" x14ac:dyDescent="0.25">
      <c r="C150" s="65" t="str">
        <f t="shared" si="10"/>
        <v xml:space="preserve">TKT: </v>
      </c>
      <c r="D150" s="9"/>
      <c r="E150" s="10"/>
      <c r="F150" s="17"/>
      <c r="G150" s="11"/>
      <c r="H150" s="17"/>
      <c r="I150" s="12"/>
      <c r="J150" s="13"/>
      <c r="K150" s="14"/>
      <c r="L150" s="18"/>
      <c r="M150" s="134"/>
      <c r="N150" s="18"/>
      <c r="O150" s="134"/>
      <c r="P150" s="15"/>
      <c r="Q150" s="16"/>
      <c r="R150" s="16"/>
      <c r="S150" s="66" t="str">
        <f t="shared" si="11"/>
        <v>No</v>
      </c>
      <c r="T150" s="63"/>
      <c r="AN150" s="67" t="str">
        <f t="shared" si="8"/>
        <v>No</v>
      </c>
      <c r="AO150" s="67" t="str">
        <f t="shared" si="9"/>
        <v>No</v>
      </c>
    </row>
    <row r="151" spans="3:41" x14ac:dyDescent="0.25">
      <c r="C151" s="65" t="str">
        <f t="shared" si="10"/>
        <v xml:space="preserve">TKT: </v>
      </c>
      <c r="D151" s="9"/>
      <c r="E151" s="10"/>
      <c r="F151" s="17"/>
      <c r="G151" s="11"/>
      <c r="H151" s="17"/>
      <c r="I151" s="12"/>
      <c r="J151" s="13"/>
      <c r="K151" s="14"/>
      <c r="L151" s="18"/>
      <c r="M151" s="134"/>
      <c r="N151" s="18"/>
      <c r="O151" s="134"/>
      <c r="P151" s="15"/>
      <c r="Q151" s="16"/>
      <c r="R151" s="16"/>
      <c r="S151" s="66" t="str">
        <f t="shared" si="11"/>
        <v>No</v>
      </c>
      <c r="T151" s="63"/>
      <c r="AN151" s="67" t="str">
        <f t="shared" si="8"/>
        <v>No</v>
      </c>
      <c r="AO151" s="67" t="str">
        <f t="shared" si="9"/>
        <v>No</v>
      </c>
    </row>
    <row r="152" spans="3:41" x14ac:dyDescent="0.25">
      <c r="C152" s="65" t="str">
        <f t="shared" si="10"/>
        <v xml:space="preserve">TKT: </v>
      </c>
      <c r="D152" s="9"/>
      <c r="E152" s="10"/>
      <c r="F152" s="17"/>
      <c r="G152" s="11"/>
      <c r="H152" s="17"/>
      <c r="I152" s="12"/>
      <c r="J152" s="13"/>
      <c r="K152" s="14"/>
      <c r="L152" s="18"/>
      <c r="M152" s="134"/>
      <c r="N152" s="18"/>
      <c r="O152" s="134"/>
      <c r="P152" s="15"/>
      <c r="Q152" s="16"/>
      <c r="R152" s="16"/>
      <c r="S152" s="66" t="str">
        <f t="shared" si="11"/>
        <v>No</v>
      </c>
      <c r="T152" s="63"/>
      <c r="AN152" s="67" t="str">
        <f t="shared" si="8"/>
        <v>No</v>
      </c>
      <c r="AO152" s="67" t="str">
        <f t="shared" si="9"/>
        <v>No</v>
      </c>
    </row>
    <row r="153" spans="3:41" x14ac:dyDescent="0.25">
      <c r="C153" s="65" t="str">
        <f t="shared" si="10"/>
        <v xml:space="preserve">TKT: </v>
      </c>
      <c r="D153" s="9"/>
      <c r="E153" s="10"/>
      <c r="F153" s="17"/>
      <c r="G153" s="11"/>
      <c r="H153" s="17"/>
      <c r="I153" s="12"/>
      <c r="J153" s="13"/>
      <c r="K153" s="14"/>
      <c r="L153" s="18"/>
      <c r="M153" s="134"/>
      <c r="N153" s="18"/>
      <c r="O153" s="134"/>
      <c r="P153" s="15"/>
      <c r="Q153" s="16"/>
      <c r="R153" s="16"/>
      <c r="S153" s="66" t="str">
        <f t="shared" si="11"/>
        <v>No</v>
      </c>
      <c r="T153" s="63"/>
      <c r="AN153" s="67" t="str">
        <f t="shared" si="8"/>
        <v>No</v>
      </c>
      <c r="AO153" s="67" t="str">
        <f t="shared" si="9"/>
        <v>No</v>
      </c>
    </row>
    <row r="154" spans="3:41" x14ac:dyDescent="0.25">
      <c r="C154" s="65" t="str">
        <f t="shared" si="10"/>
        <v xml:space="preserve">TKT: </v>
      </c>
      <c r="D154" s="9"/>
      <c r="E154" s="10"/>
      <c r="F154" s="17"/>
      <c r="G154" s="11"/>
      <c r="H154" s="17"/>
      <c r="I154" s="12"/>
      <c r="J154" s="13"/>
      <c r="K154" s="14"/>
      <c r="L154" s="18"/>
      <c r="M154" s="134"/>
      <c r="N154" s="18"/>
      <c r="O154" s="134"/>
      <c r="P154" s="15"/>
      <c r="Q154" s="16"/>
      <c r="R154" s="16"/>
      <c r="S154" s="66" t="str">
        <f t="shared" si="11"/>
        <v>No</v>
      </c>
      <c r="T154" s="63"/>
      <c r="AN154" s="67" t="str">
        <f t="shared" si="8"/>
        <v>No</v>
      </c>
      <c r="AO154" s="67" t="str">
        <f t="shared" si="9"/>
        <v>No</v>
      </c>
    </row>
    <row r="155" spans="3:41" x14ac:dyDescent="0.25">
      <c r="C155" s="65" t="str">
        <f t="shared" si="10"/>
        <v xml:space="preserve">TKT: </v>
      </c>
      <c r="D155" s="9"/>
      <c r="E155" s="10"/>
      <c r="F155" s="17"/>
      <c r="G155" s="11"/>
      <c r="H155" s="17"/>
      <c r="I155" s="12"/>
      <c r="J155" s="13"/>
      <c r="K155" s="14"/>
      <c r="L155" s="18"/>
      <c r="M155" s="134"/>
      <c r="N155" s="18"/>
      <c r="O155" s="134"/>
      <c r="P155" s="15"/>
      <c r="Q155" s="16"/>
      <c r="R155" s="16"/>
      <c r="S155" s="66" t="str">
        <f t="shared" si="11"/>
        <v>No</v>
      </c>
      <c r="T155" s="63"/>
      <c r="AN155" s="67" t="str">
        <f t="shared" si="8"/>
        <v>No</v>
      </c>
      <c r="AO155" s="67" t="str">
        <f t="shared" si="9"/>
        <v>No</v>
      </c>
    </row>
    <row r="156" spans="3:41" x14ac:dyDescent="0.25">
      <c r="C156" s="65" t="str">
        <f t="shared" si="10"/>
        <v xml:space="preserve">TKT: </v>
      </c>
      <c r="D156" s="9"/>
      <c r="E156" s="10"/>
      <c r="F156" s="17"/>
      <c r="G156" s="11"/>
      <c r="H156" s="17"/>
      <c r="I156" s="12"/>
      <c r="J156" s="13"/>
      <c r="K156" s="14"/>
      <c r="L156" s="18"/>
      <c r="M156" s="134"/>
      <c r="N156" s="18"/>
      <c r="O156" s="134"/>
      <c r="P156" s="15"/>
      <c r="Q156" s="16"/>
      <c r="R156" s="16"/>
      <c r="S156" s="66" t="str">
        <f t="shared" si="11"/>
        <v>No</v>
      </c>
      <c r="T156" s="63"/>
      <c r="AN156" s="67" t="str">
        <f t="shared" si="8"/>
        <v>No</v>
      </c>
      <c r="AO156" s="67" t="str">
        <f t="shared" si="9"/>
        <v>No</v>
      </c>
    </row>
    <row r="157" spans="3:41" x14ac:dyDescent="0.25">
      <c r="C157" s="65" t="str">
        <f t="shared" si="10"/>
        <v xml:space="preserve">TKT: </v>
      </c>
      <c r="D157" s="9"/>
      <c r="E157" s="10"/>
      <c r="F157" s="17"/>
      <c r="G157" s="11"/>
      <c r="H157" s="17"/>
      <c r="I157" s="12"/>
      <c r="J157" s="13"/>
      <c r="K157" s="14"/>
      <c r="L157" s="18"/>
      <c r="M157" s="134"/>
      <c r="N157" s="18"/>
      <c r="O157" s="134"/>
      <c r="P157" s="15"/>
      <c r="Q157" s="16"/>
      <c r="R157" s="16"/>
      <c r="S157" s="66" t="str">
        <f t="shared" si="11"/>
        <v>No</v>
      </c>
      <c r="T157" s="63"/>
      <c r="AN157" s="67" t="str">
        <f t="shared" si="8"/>
        <v>No</v>
      </c>
      <c r="AO157" s="67" t="str">
        <f t="shared" si="9"/>
        <v>No</v>
      </c>
    </row>
    <row r="158" spans="3:41" x14ac:dyDescent="0.25">
      <c r="C158" s="65" t="str">
        <f t="shared" si="10"/>
        <v xml:space="preserve">TKT: </v>
      </c>
      <c r="D158" s="9"/>
      <c r="E158" s="10"/>
      <c r="F158" s="17"/>
      <c r="G158" s="11"/>
      <c r="H158" s="17"/>
      <c r="I158" s="12"/>
      <c r="J158" s="13"/>
      <c r="K158" s="14"/>
      <c r="L158" s="18"/>
      <c r="M158" s="134"/>
      <c r="N158" s="18"/>
      <c r="O158" s="134"/>
      <c r="P158" s="15"/>
      <c r="Q158" s="16"/>
      <c r="R158" s="16"/>
      <c r="S158" s="66" t="str">
        <f t="shared" si="11"/>
        <v>No</v>
      </c>
      <c r="T158" s="63"/>
      <c r="AN158" s="67" t="str">
        <f t="shared" si="8"/>
        <v>No</v>
      </c>
      <c r="AO158" s="67" t="str">
        <f t="shared" si="9"/>
        <v>No</v>
      </c>
    </row>
    <row r="159" spans="3:41" x14ac:dyDescent="0.25">
      <c r="C159" s="65" t="str">
        <f t="shared" si="10"/>
        <v xml:space="preserve">TKT: </v>
      </c>
      <c r="D159" s="9"/>
      <c r="E159" s="10"/>
      <c r="F159" s="17"/>
      <c r="G159" s="11"/>
      <c r="H159" s="17"/>
      <c r="I159" s="12"/>
      <c r="J159" s="13"/>
      <c r="K159" s="14"/>
      <c r="L159" s="18"/>
      <c r="M159" s="134"/>
      <c r="N159" s="18"/>
      <c r="O159" s="134"/>
      <c r="P159" s="15"/>
      <c r="Q159" s="16"/>
      <c r="R159" s="16"/>
      <c r="S159" s="66" t="str">
        <f t="shared" si="11"/>
        <v>No</v>
      </c>
      <c r="T159" s="63"/>
      <c r="AN159" s="67" t="str">
        <f t="shared" si="8"/>
        <v>No</v>
      </c>
      <c r="AO159" s="67" t="str">
        <f t="shared" si="9"/>
        <v>No</v>
      </c>
    </row>
    <row r="160" spans="3:41" x14ac:dyDescent="0.25">
      <c r="C160" s="65" t="str">
        <f t="shared" si="10"/>
        <v xml:space="preserve">TKT: </v>
      </c>
      <c r="D160" s="9"/>
      <c r="E160" s="10"/>
      <c r="F160" s="17"/>
      <c r="G160" s="11"/>
      <c r="H160" s="17"/>
      <c r="I160" s="12"/>
      <c r="J160" s="13"/>
      <c r="K160" s="14"/>
      <c r="L160" s="18"/>
      <c r="M160" s="134"/>
      <c r="N160" s="18"/>
      <c r="O160" s="134"/>
      <c r="P160" s="15"/>
      <c r="Q160" s="16"/>
      <c r="R160" s="16"/>
      <c r="S160" s="66" t="str">
        <f t="shared" si="11"/>
        <v>No</v>
      </c>
      <c r="T160" s="63"/>
      <c r="AN160" s="67" t="str">
        <f t="shared" si="8"/>
        <v>No</v>
      </c>
      <c r="AO160" s="67" t="str">
        <f t="shared" si="9"/>
        <v>No</v>
      </c>
    </row>
    <row r="161" spans="3:41" x14ac:dyDescent="0.25">
      <c r="C161" s="65" t="str">
        <f t="shared" si="10"/>
        <v xml:space="preserve">TKT: </v>
      </c>
      <c r="D161" s="9"/>
      <c r="E161" s="10"/>
      <c r="F161" s="17"/>
      <c r="G161" s="11"/>
      <c r="H161" s="17"/>
      <c r="I161" s="12"/>
      <c r="J161" s="13"/>
      <c r="K161" s="14"/>
      <c r="L161" s="18"/>
      <c r="M161" s="134"/>
      <c r="N161" s="18"/>
      <c r="O161" s="134"/>
      <c r="P161" s="15"/>
      <c r="Q161" s="16"/>
      <c r="R161" s="16"/>
      <c r="S161" s="66" t="str">
        <f t="shared" si="11"/>
        <v>No</v>
      </c>
      <c r="T161" s="63"/>
      <c r="AN161" s="67" t="str">
        <f t="shared" si="8"/>
        <v>No</v>
      </c>
      <c r="AO161" s="67" t="str">
        <f t="shared" si="9"/>
        <v>No</v>
      </c>
    </row>
    <row r="162" spans="3:41" x14ac:dyDescent="0.25">
      <c r="C162" s="65" t="str">
        <f t="shared" si="10"/>
        <v xml:space="preserve">TKT: </v>
      </c>
      <c r="D162" s="9"/>
      <c r="E162" s="10"/>
      <c r="F162" s="17"/>
      <c r="G162" s="11"/>
      <c r="H162" s="17"/>
      <c r="I162" s="12"/>
      <c r="J162" s="13"/>
      <c r="K162" s="14"/>
      <c r="L162" s="18"/>
      <c r="M162" s="134"/>
      <c r="N162" s="18"/>
      <c r="O162" s="134"/>
      <c r="P162" s="15"/>
      <c r="Q162" s="16"/>
      <c r="R162" s="16"/>
      <c r="S162" s="66" t="str">
        <f t="shared" si="11"/>
        <v>No</v>
      </c>
      <c r="T162" s="63"/>
      <c r="AN162" s="67" t="str">
        <f t="shared" si="8"/>
        <v>No</v>
      </c>
      <c r="AO162" s="67" t="str">
        <f t="shared" si="9"/>
        <v>No</v>
      </c>
    </row>
    <row r="163" spans="3:41" x14ac:dyDescent="0.25">
      <c r="C163" s="65" t="str">
        <f t="shared" si="10"/>
        <v xml:space="preserve">TKT: </v>
      </c>
      <c r="D163" s="9"/>
      <c r="E163" s="10"/>
      <c r="F163" s="17"/>
      <c r="G163" s="11"/>
      <c r="H163" s="17"/>
      <c r="I163" s="12"/>
      <c r="J163" s="13"/>
      <c r="K163" s="14"/>
      <c r="L163" s="18"/>
      <c r="M163" s="134"/>
      <c r="N163" s="18"/>
      <c r="O163" s="134"/>
      <c r="P163" s="15"/>
      <c r="Q163" s="16"/>
      <c r="R163" s="16"/>
      <c r="S163" s="66" t="str">
        <f t="shared" si="11"/>
        <v>No</v>
      </c>
      <c r="T163" s="63"/>
      <c r="AN163" s="67" t="str">
        <f t="shared" si="8"/>
        <v>No</v>
      </c>
      <c r="AO163" s="67" t="str">
        <f t="shared" si="9"/>
        <v>No</v>
      </c>
    </row>
    <row r="164" spans="3:41" x14ac:dyDescent="0.25">
      <c r="C164" s="65" t="str">
        <f t="shared" si="10"/>
        <v xml:space="preserve">TKT: </v>
      </c>
      <c r="D164" s="9"/>
      <c r="E164" s="10"/>
      <c r="F164" s="17"/>
      <c r="G164" s="11"/>
      <c r="H164" s="17"/>
      <c r="I164" s="12"/>
      <c r="J164" s="13"/>
      <c r="K164" s="14"/>
      <c r="L164" s="18"/>
      <c r="M164" s="134"/>
      <c r="N164" s="18"/>
      <c r="O164" s="134"/>
      <c r="P164" s="15"/>
      <c r="Q164" s="16"/>
      <c r="R164" s="16"/>
      <c r="S164" s="66" t="str">
        <f t="shared" si="11"/>
        <v>No</v>
      </c>
      <c r="T164" s="63"/>
      <c r="AN164" s="67" t="str">
        <f t="shared" si="8"/>
        <v>No</v>
      </c>
      <c r="AO164" s="67" t="str">
        <f t="shared" si="9"/>
        <v>No</v>
      </c>
    </row>
    <row r="165" spans="3:41" x14ac:dyDescent="0.25">
      <c r="C165" s="65" t="str">
        <f t="shared" si="10"/>
        <v xml:space="preserve">TKT: </v>
      </c>
      <c r="D165" s="9"/>
      <c r="E165" s="10"/>
      <c r="F165" s="17"/>
      <c r="G165" s="11"/>
      <c r="H165" s="17"/>
      <c r="I165" s="12"/>
      <c r="J165" s="13"/>
      <c r="K165" s="14"/>
      <c r="L165" s="18"/>
      <c r="M165" s="134"/>
      <c r="N165" s="18"/>
      <c r="O165" s="134"/>
      <c r="P165" s="15"/>
      <c r="Q165" s="16"/>
      <c r="R165" s="16"/>
      <c r="S165" s="66" t="str">
        <f t="shared" si="11"/>
        <v>No</v>
      </c>
      <c r="T165" s="63"/>
      <c r="AN165" s="67" t="str">
        <f t="shared" si="8"/>
        <v>No</v>
      </c>
      <c r="AO165" s="67" t="str">
        <f t="shared" si="9"/>
        <v>No</v>
      </c>
    </row>
    <row r="166" spans="3:41" x14ac:dyDescent="0.25">
      <c r="C166" s="65" t="str">
        <f t="shared" si="10"/>
        <v xml:space="preserve">TKT: </v>
      </c>
      <c r="D166" s="9"/>
      <c r="E166" s="10"/>
      <c r="F166" s="17"/>
      <c r="G166" s="11"/>
      <c r="H166" s="17"/>
      <c r="I166" s="12"/>
      <c r="J166" s="13"/>
      <c r="K166" s="14"/>
      <c r="L166" s="18"/>
      <c r="M166" s="134"/>
      <c r="N166" s="18"/>
      <c r="O166" s="134"/>
      <c r="P166" s="15"/>
      <c r="Q166" s="16"/>
      <c r="R166" s="16"/>
      <c r="S166" s="66" t="str">
        <f t="shared" si="11"/>
        <v>No</v>
      </c>
      <c r="T166" s="63"/>
      <c r="AN166" s="67" t="str">
        <f t="shared" si="8"/>
        <v>No</v>
      </c>
      <c r="AO166" s="67" t="str">
        <f t="shared" si="9"/>
        <v>No</v>
      </c>
    </row>
    <row r="167" spans="3:41" x14ac:dyDescent="0.25">
      <c r="C167" s="65" t="str">
        <f t="shared" si="10"/>
        <v xml:space="preserve">TKT: </v>
      </c>
      <c r="D167" s="9"/>
      <c r="E167" s="10"/>
      <c r="F167" s="17"/>
      <c r="G167" s="11"/>
      <c r="H167" s="17"/>
      <c r="I167" s="12"/>
      <c r="J167" s="13"/>
      <c r="K167" s="14"/>
      <c r="L167" s="18"/>
      <c r="M167" s="134"/>
      <c r="N167" s="18"/>
      <c r="O167" s="134"/>
      <c r="P167" s="15"/>
      <c r="Q167" s="16"/>
      <c r="R167" s="16"/>
      <c r="S167" s="66" t="str">
        <f t="shared" si="11"/>
        <v>No</v>
      </c>
      <c r="T167" s="63"/>
      <c r="AN167" s="67" t="str">
        <f t="shared" si="8"/>
        <v>No</v>
      </c>
      <c r="AO167" s="67" t="str">
        <f t="shared" si="9"/>
        <v>No</v>
      </c>
    </row>
    <row r="168" spans="3:41" x14ac:dyDescent="0.25">
      <c r="C168" s="65" t="str">
        <f t="shared" si="10"/>
        <v xml:space="preserve">TKT: </v>
      </c>
      <c r="D168" s="9"/>
      <c r="E168" s="10"/>
      <c r="F168" s="17"/>
      <c r="G168" s="11"/>
      <c r="H168" s="17"/>
      <c r="I168" s="12"/>
      <c r="J168" s="13"/>
      <c r="K168" s="14"/>
      <c r="L168" s="18"/>
      <c r="M168" s="134"/>
      <c r="N168" s="18"/>
      <c r="O168" s="134"/>
      <c r="P168" s="15"/>
      <c r="Q168" s="16"/>
      <c r="R168" s="16"/>
      <c r="S168" s="66" t="str">
        <f t="shared" si="11"/>
        <v>No</v>
      </c>
      <c r="T168" s="63"/>
      <c r="AN168" s="67" t="str">
        <f t="shared" si="8"/>
        <v>No</v>
      </c>
      <c r="AO168" s="67" t="str">
        <f t="shared" si="9"/>
        <v>No</v>
      </c>
    </row>
    <row r="169" spans="3:41" x14ac:dyDescent="0.25">
      <c r="C169" s="65" t="str">
        <f t="shared" si="10"/>
        <v xml:space="preserve">TKT: </v>
      </c>
      <c r="D169" s="9"/>
      <c r="E169" s="10"/>
      <c r="F169" s="17"/>
      <c r="G169" s="11"/>
      <c r="H169" s="17"/>
      <c r="I169" s="12"/>
      <c r="J169" s="13"/>
      <c r="K169" s="14"/>
      <c r="L169" s="18"/>
      <c r="M169" s="134"/>
      <c r="N169" s="18"/>
      <c r="O169" s="134"/>
      <c r="P169" s="15"/>
      <c r="Q169" s="16"/>
      <c r="R169" s="16"/>
      <c r="S169" s="66" t="str">
        <f t="shared" si="11"/>
        <v>No</v>
      </c>
      <c r="T169" s="63"/>
      <c r="AN169" s="67" t="str">
        <f t="shared" si="8"/>
        <v>No</v>
      </c>
      <c r="AO169" s="67" t="str">
        <f t="shared" si="9"/>
        <v>No</v>
      </c>
    </row>
    <row r="170" spans="3:41" x14ac:dyDescent="0.25">
      <c r="C170" s="65" t="str">
        <f t="shared" si="10"/>
        <v xml:space="preserve">TKT: </v>
      </c>
      <c r="D170" s="9"/>
      <c r="E170" s="10"/>
      <c r="F170" s="17"/>
      <c r="G170" s="11"/>
      <c r="H170" s="17"/>
      <c r="I170" s="12"/>
      <c r="J170" s="13"/>
      <c r="K170" s="14"/>
      <c r="L170" s="18"/>
      <c r="M170" s="134"/>
      <c r="N170" s="18"/>
      <c r="O170" s="134"/>
      <c r="P170" s="15"/>
      <c r="Q170" s="16"/>
      <c r="R170" s="16"/>
      <c r="S170" s="66" t="str">
        <f t="shared" si="11"/>
        <v>No</v>
      </c>
      <c r="T170" s="63"/>
      <c r="AN170" s="67" t="str">
        <f t="shared" si="8"/>
        <v>No</v>
      </c>
      <c r="AO170" s="67" t="str">
        <f t="shared" si="9"/>
        <v>No</v>
      </c>
    </row>
    <row r="171" spans="3:41" x14ac:dyDescent="0.25">
      <c r="C171" s="65" t="str">
        <f t="shared" si="10"/>
        <v xml:space="preserve">TKT: </v>
      </c>
      <c r="D171" s="9"/>
      <c r="E171" s="10"/>
      <c r="F171" s="17"/>
      <c r="G171" s="11"/>
      <c r="H171" s="17"/>
      <c r="I171" s="12"/>
      <c r="J171" s="13"/>
      <c r="K171" s="14"/>
      <c r="L171" s="18"/>
      <c r="M171" s="134"/>
      <c r="N171" s="18"/>
      <c r="O171" s="134"/>
      <c r="P171" s="15"/>
      <c r="Q171" s="16"/>
      <c r="R171" s="16"/>
      <c r="S171" s="66" t="str">
        <f t="shared" si="11"/>
        <v>No</v>
      </c>
      <c r="T171" s="63"/>
      <c r="AN171" s="67" t="str">
        <f t="shared" si="8"/>
        <v>No</v>
      </c>
      <c r="AO171" s="67" t="str">
        <f t="shared" si="9"/>
        <v>No</v>
      </c>
    </row>
    <row r="172" spans="3:41" x14ac:dyDescent="0.25">
      <c r="C172" s="65" t="str">
        <f t="shared" si="10"/>
        <v xml:space="preserve">TKT: </v>
      </c>
      <c r="D172" s="9"/>
      <c r="E172" s="10"/>
      <c r="F172" s="17"/>
      <c r="G172" s="11"/>
      <c r="H172" s="17"/>
      <c r="I172" s="12"/>
      <c r="J172" s="13"/>
      <c r="K172" s="14"/>
      <c r="L172" s="18"/>
      <c r="M172" s="134"/>
      <c r="N172" s="18"/>
      <c r="O172" s="134"/>
      <c r="P172" s="15"/>
      <c r="Q172" s="16"/>
      <c r="R172" s="16"/>
      <c r="S172" s="66" t="str">
        <f t="shared" si="11"/>
        <v>No</v>
      </c>
      <c r="T172" s="63"/>
      <c r="AN172" s="67" t="str">
        <f t="shared" si="8"/>
        <v>No</v>
      </c>
      <c r="AO172" s="67" t="str">
        <f t="shared" si="9"/>
        <v>No</v>
      </c>
    </row>
    <row r="173" spans="3:41" x14ac:dyDescent="0.25">
      <c r="C173" s="65" t="str">
        <f t="shared" si="10"/>
        <v xml:space="preserve">TKT: </v>
      </c>
      <c r="D173" s="9"/>
      <c r="E173" s="10"/>
      <c r="F173" s="17"/>
      <c r="G173" s="11"/>
      <c r="H173" s="17"/>
      <c r="I173" s="12"/>
      <c r="J173" s="13"/>
      <c r="K173" s="14"/>
      <c r="L173" s="18"/>
      <c r="M173" s="134"/>
      <c r="N173" s="18"/>
      <c r="O173" s="134"/>
      <c r="P173" s="15"/>
      <c r="Q173" s="16"/>
      <c r="R173" s="16"/>
      <c r="S173" s="66" t="str">
        <f t="shared" si="11"/>
        <v>No</v>
      </c>
      <c r="T173" s="63"/>
      <c r="AN173" s="67" t="str">
        <f t="shared" si="8"/>
        <v>No</v>
      </c>
      <c r="AO173" s="67" t="str">
        <f t="shared" si="9"/>
        <v>No</v>
      </c>
    </row>
    <row r="174" spans="3:41" x14ac:dyDescent="0.25">
      <c r="C174" s="65" t="str">
        <f t="shared" si="10"/>
        <v xml:space="preserve">TKT: </v>
      </c>
      <c r="D174" s="9"/>
      <c r="E174" s="10"/>
      <c r="F174" s="17"/>
      <c r="G174" s="11"/>
      <c r="H174" s="17"/>
      <c r="I174" s="12"/>
      <c r="J174" s="13"/>
      <c r="K174" s="14"/>
      <c r="L174" s="18"/>
      <c r="M174" s="134"/>
      <c r="N174" s="18"/>
      <c r="O174" s="134"/>
      <c r="P174" s="15"/>
      <c r="Q174" s="16"/>
      <c r="R174" s="16"/>
      <c r="S174" s="66" t="str">
        <f t="shared" si="11"/>
        <v>No</v>
      </c>
      <c r="T174" s="63"/>
      <c r="AN174" s="67" t="str">
        <f t="shared" si="8"/>
        <v>No</v>
      </c>
      <c r="AO174" s="67" t="str">
        <f t="shared" si="9"/>
        <v>No</v>
      </c>
    </row>
    <row r="175" spans="3:41" x14ac:dyDescent="0.25">
      <c r="C175" s="65" t="str">
        <f t="shared" si="10"/>
        <v xml:space="preserve">TKT: </v>
      </c>
      <c r="D175" s="9"/>
      <c r="E175" s="10"/>
      <c r="F175" s="17"/>
      <c r="G175" s="11"/>
      <c r="H175" s="17"/>
      <c r="I175" s="12"/>
      <c r="J175" s="13"/>
      <c r="K175" s="14"/>
      <c r="L175" s="18"/>
      <c r="M175" s="134"/>
      <c r="N175" s="18"/>
      <c r="O175" s="134"/>
      <c r="P175" s="15"/>
      <c r="Q175" s="16"/>
      <c r="R175" s="16"/>
      <c r="S175" s="66" t="str">
        <f t="shared" si="11"/>
        <v>No</v>
      </c>
      <c r="T175" s="63"/>
      <c r="AN175" s="67" t="str">
        <f t="shared" si="8"/>
        <v>No</v>
      </c>
      <c r="AO175" s="67" t="str">
        <f t="shared" si="9"/>
        <v>No</v>
      </c>
    </row>
    <row r="176" spans="3:41" x14ac:dyDescent="0.25">
      <c r="C176" s="65" t="str">
        <f t="shared" si="10"/>
        <v xml:space="preserve">TKT: </v>
      </c>
      <c r="D176" s="9"/>
      <c r="E176" s="10"/>
      <c r="F176" s="17"/>
      <c r="G176" s="11"/>
      <c r="H176" s="17"/>
      <c r="I176" s="12"/>
      <c r="J176" s="13"/>
      <c r="K176" s="14"/>
      <c r="L176" s="18"/>
      <c r="M176" s="134"/>
      <c r="N176" s="18"/>
      <c r="O176" s="134"/>
      <c r="P176" s="15"/>
      <c r="Q176" s="16"/>
      <c r="R176" s="16"/>
      <c r="S176" s="66" t="str">
        <f t="shared" si="11"/>
        <v>No</v>
      </c>
      <c r="T176" s="63"/>
      <c r="AN176" s="67" t="str">
        <f t="shared" si="8"/>
        <v>No</v>
      </c>
      <c r="AO176" s="67" t="str">
        <f t="shared" si="9"/>
        <v>No</v>
      </c>
    </row>
    <row r="177" spans="3:41" x14ac:dyDescent="0.25">
      <c r="C177" s="65" t="str">
        <f t="shared" si="10"/>
        <v xml:space="preserve">TKT: </v>
      </c>
      <c r="D177" s="9"/>
      <c r="E177" s="10"/>
      <c r="F177" s="17"/>
      <c r="G177" s="11"/>
      <c r="H177" s="17"/>
      <c r="I177" s="12"/>
      <c r="J177" s="13"/>
      <c r="K177" s="14"/>
      <c r="L177" s="18"/>
      <c r="M177" s="134"/>
      <c r="N177" s="18"/>
      <c r="O177" s="134"/>
      <c r="P177" s="15"/>
      <c r="Q177" s="16"/>
      <c r="R177" s="16"/>
      <c r="S177" s="66" t="str">
        <f t="shared" si="11"/>
        <v>No</v>
      </c>
      <c r="T177" s="63"/>
      <c r="AN177" s="67" t="str">
        <f t="shared" si="8"/>
        <v>No</v>
      </c>
      <c r="AO177" s="67" t="str">
        <f t="shared" si="9"/>
        <v>No</v>
      </c>
    </row>
    <row r="178" spans="3:41" x14ac:dyDescent="0.25">
      <c r="C178" s="65" t="str">
        <f t="shared" si="10"/>
        <v xml:space="preserve">TKT: </v>
      </c>
      <c r="D178" s="9"/>
      <c r="E178" s="10"/>
      <c r="F178" s="17"/>
      <c r="G178" s="11"/>
      <c r="H178" s="17"/>
      <c r="I178" s="12"/>
      <c r="J178" s="13"/>
      <c r="K178" s="14"/>
      <c r="L178" s="18"/>
      <c r="M178" s="134"/>
      <c r="N178" s="18"/>
      <c r="O178" s="134"/>
      <c r="P178" s="15"/>
      <c r="Q178" s="16"/>
      <c r="R178" s="16"/>
      <c r="S178" s="66" t="str">
        <f t="shared" si="11"/>
        <v>No</v>
      </c>
      <c r="T178" s="63"/>
      <c r="AN178" s="67" t="str">
        <f t="shared" si="8"/>
        <v>No</v>
      </c>
      <c r="AO178" s="67" t="str">
        <f t="shared" si="9"/>
        <v>No</v>
      </c>
    </row>
    <row r="179" spans="3:41" x14ac:dyDescent="0.25">
      <c r="C179" s="65" t="str">
        <f t="shared" si="10"/>
        <v xml:space="preserve">TKT: </v>
      </c>
      <c r="D179" s="9"/>
      <c r="E179" s="10"/>
      <c r="F179" s="17"/>
      <c r="G179" s="11"/>
      <c r="H179" s="17"/>
      <c r="I179" s="12"/>
      <c r="J179" s="13"/>
      <c r="K179" s="14"/>
      <c r="L179" s="18"/>
      <c r="M179" s="134"/>
      <c r="N179" s="18"/>
      <c r="O179" s="134"/>
      <c r="P179" s="15"/>
      <c r="Q179" s="16"/>
      <c r="R179" s="16"/>
      <c r="S179" s="66" t="str">
        <f t="shared" si="11"/>
        <v>No</v>
      </c>
      <c r="T179" s="63"/>
      <c r="AN179" s="67" t="str">
        <f t="shared" si="8"/>
        <v>No</v>
      </c>
      <c r="AO179" s="67" t="str">
        <f t="shared" si="9"/>
        <v>No</v>
      </c>
    </row>
    <row r="180" spans="3:41" x14ac:dyDescent="0.25">
      <c r="C180" s="65" t="str">
        <f t="shared" si="10"/>
        <v xml:space="preserve">TKT: </v>
      </c>
      <c r="D180" s="9"/>
      <c r="E180" s="10"/>
      <c r="F180" s="17"/>
      <c r="G180" s="11"/>
      <c r="H180" s="17"/>
      <c r="I180" s="12"/>
      <c r="J180" s="13"/>
      <c r="K180" s="14"/>
      <c r="L180" s="18"/>
      <c r="M180" s="134"/>
      <c r="N180" s="18"/>
      <c r="O180" s="134"/>
      <c r="P180" s="15"/>
      <c r="Q180" s="16"/>
      <c r="R180" s="16"/>
      <c r="S180" s="66" t="str">
        <f t="shared" si="11"/>
        <v>No</v>
      </c>
      <c r="T180" s="63"/>
      <c r="AN180" s="67" t="str">
        <f t="shared" si="8"/>
        <v>No</v>
      </c>
      <c r="AO180" s="67" t="str">
        <f t="shared" si="9"/>
        <v>No</v>
      </c>
    </row>
    <row r="181" spans="3:41" x14ac:dyDescent="0.25">
      <c r="C181" s="65" t="str">
        <f t="shared" si="10"/>
        <v xml:space="preserve">TKT: </v>
      </c>
      <c r="D181" s="9"/>
      <c r="E181" s="10"/>
      <c r="F181" s="17"/>
      <c r="G181" s="11"/>
      <c r="H181" s="17"/>
      <c r="I181" s="12"/>
      <c r="J181" s="13"/>
      <c r="K181" s="14"/>
      <c r="L181" s="18"/>
      <c r="M181" s="134"/>
      <c r="N181" s="18"/>
      <c r="O181" s="134"/>
      <c r="P181" s="15"/>
      <c r="Q181" s="16"/>
      <c r="R181" s="16"/>
      <c r="S181" s="66" t="str">
        <f t="shared" si="11"/>
        <v>No</v>
      </c>
      <c r="T181" s="63"/>
      <c r="AN181" s="67" t="str">
        <f t="shared" si="8"/>
        <v>No</v>
      </c>
      <c r="AO181" s="67" t="str">
        <f t="shared" si="9"/>
        <v>No</v>
      </c>
    </row>
    <row r="182" spans="3:41" x14ac:dyDescent="0.25">
      <c r="C182" s="65" t="str">
        <f t="shared" si="10"/>
        <v xml:space="preserve">TKT: </v>
      </c>
      <c r="D182" s="9"/>
      <c r="E182" s="10"/>
      <c r="F182" s="17"/>
      <c r="G182" s="11"/>
      <c r="H182" s="17"/>
      <c r="I182" s="12"/>
      <c r="J182" s="13"/>
      <c r="K182" s="14"/>
      <c r="L182" s="18"/>
      <c r="M182" s="134"/>
      <c r="N182" s="18"/>
      <c r="O182" s="134"/>
      <c r="P182" s="15"/>
      <c r="Q182" s="16"/>
      <c r="R182" s="16"/>
      <c r="S182" s="66" t="str">
        <f t="shared" si="11"/>
        <v>No</v>
      </c>
      <c r="T182" s="63"/>
      <c r="AN182" s="67" t="str">
        <f t="shared" si="8"/>
        <v>No</v>
      </c>
      <c r="AO182" s="67" t="str">
        <f t="shared" si="9"/>
        <v>No</v>
      </c>
    </row>
    <row r="183" spans="3:41" x14ac:dyDescent="0.25">
      <c r="C183" s="65" t="str">
        <f t="shared" si="10"/>
        <v xml:space="preserve">TKT: </v>
      </c>
      <c r="D183" s="9"/>
      <c r="E183" s="10"/>
      <c r="F183" s="17"/>
      <c r="G183" s="11"/>
      <c r="H183" s="17"/>
      <c r="I183" s="12"/>
      <c r="J183" s="13"/>
      <c r="K183" s="14"/>
      <c r="L183" s="18"/>
      <c r="M183" s="134"/>
      <c r="N183" s="18"/>
      <c r="O183" s="134"/>
      <c r="P183" s="15"/>
      <c r="Q183" s="16"/>
      <c r="R183" s="16"/>
      <c r="S183" s="66" t="str">
        <f t="shared" si="11"/>
        <v>No</v>
      </c>
      <c r="T183" s="63"/>
      <c r="AN183" s="67" t="str">
        <f t="shared" si="8"/>
        <v>No</v>
      </c>
      <c r="AO183" s="67" t="str">
        <f t="shared" si="9"/>
        <v>No</v>
      </c>
    </row>
    <row r="184" spans="3:41" x14ac:dyDescent="0.25">
      <c r="C184" s="65" t="str">
        <f t="shared" si="10"/>
        <v xml:space="preserve">TKT: </v>
      </c>
      <c r="D184" s="9"/>
      <c r="E184" s="10"/>
      <c r="F184" s="17"/>
      <c r="G184" s="11"/>
      <c r="H184" s="17"/>
      <c r="I184" s="12"/>
      <c r="J184" s="13"/>
      <c r="K184" s="14"/>
      <c r="L184" s="18"/>
      <c r="M184" s="134"/>
      <c r="N184" s="18"/>
      <c r="O184" s="134"/>
      <c r="P184" s="15"/>
      <c r="Q184" s="16"/>
      <c r="R184" s="16"/>
      <c r="S184" s="66" t="str">
        <f t="shared" si="11"/>
        <v>No</v>
      </c>
      <c r="T184" s="63"/>
      <c r="AN184" s="67" t="str">
        <f t="shared" si="8"/>
        <v>No</v>
      </c>
      <c r="AO184" s="67" t="str">
        <f t="shared" si="9"/>
        <v>No</v>
      </c>
    </row>
    <row r="185" spans="3:41" x14ac:dyDescent="0.25">
      <c r="C185" s="65" t="str">
        <f t="shared" si="10"/>
        <v xml:space="preserve">TKT: </v>
      </c>
      <c r="D185" s="9"/>
      <c r="E185" s="10"/>
      <c r="F185" s="17"/>
      <c r="G185" s="11"/>
      <c r="H185" s="17"/>
      <c r="I185" s="12"/>
      <c r="J185" s="13"/>
      <c r="K185" s="14"/>
      <c r="L185" s="18"/>
      <c r="M185" s="134"/>
      <c r="N185" s="18"/>
      <c r="O185" s="134"/>
      <c r="P185" s="15"/>
      <c r="Q185" s="16"/>
      <c r="R185" s="16"/>
      <c r="S185" s="66" t="str">
        <f t="shared" si="11"/>
        <v>No</v>
      </c>
      <c r="T185" s="63"/>
      <c r="AN185" s="67" t="str">
        <f t="shared" si="8"/>
        <v>No</v>
      </c>
      <c r="AO185" s="67" t="str">
        <f t="shared" si="9"/>
        <v>No</v>
      </c>
    </row>
    <row r="186" spans="3:41" x14ac:dyDescent="0.25">
      <c r="C186" s="65" t="str">
        <f t="shared" si="10"/>
        <v xml:space="preserve">TKT: </v>
      </c>
      <c r="D186" s="9"/>
      <c r="E186" s="10"/>
      <c r="F186" s="17"/>
      <c r="G186" s="11"/>
      <c r="H186" s="17"/>
      <c r="I186" s="12"/>
      <c r="J186" s="13"/>
      <c r="K186" s="14"/>
      <c r="L186" s="18"/>
      <c r="M186" s="134"/>
      <c r="N186" s="18"/>
      <c r="O186" s="134"/>
      <c r="P186" s="15"/>
      <c r="Q186" s="16"/>
      <c r="R186" s="16"/>
      <c r="S186" s="66" t="str">
        <f t="shared" si="11"/>
        <v>No</v>
      </c>
      <c r="T186" s="63"/>
      <c r="AN186" s="67" t="str">
        <f t="shared" si="8"/>
        <v>No</v>
      </c>
      <c r="AO186" s="67" t="str">
        <f t="shared" si="9"/>
        <v>No</v>
      </c>
    </row>
    <row r="187" spans="3:41" x14ac:dyDescent="0.25">
      <c r="C187" s="65" t="str">
        <f t="shared" si="10"/>
        <v xml:space="preserve">TKT: </v>
      </c>
      <c r="D187" s="9"/>
      <c r="E187" s="10"/>
      <c r="F187" s="17"/>
      <c r="G187" s="11"/>
      <c r="H187" s="17"/>
      <c r="I187" s="12"/>
      <c r="J187" s="13"/>
      <c r="K187" s="14"/>
      <c r="L187" s="18"/>
      <c r="M187" s="134"/>
      <c r="N187" s="18"/>
      <c r="O187" s="134"/>
      <c r="P187" s="15"/>
      <c r="Q187" s="16"/>
      <c r="R187" s="16"/>
      <c r="S187" s="66" t="str">
        <f t="shared" si="11"/>
        <v>No</v>
      </c>
      <c r="T187" s="63"/>
      <c r="AN187" s="67" t="str">
        <f t="shared" si="8"/>
        <v>No</v>
      </c>
      <c r="AO187" s="67" t="str">
        <f t="shared" si="9"/>
        <v>No</v>
      </c>
    </row>
    <row r="188" spans="3:41" x14ac:dyDescent="0.25">
      <c r="C188" s="65" t="str">
        <f t="shared" si="10"/>
        <v xml:space="preserve">TKT: </v>
      </c>
      <c r="D188" s="9"/>
      <c r="E188" s="10"/>
      <c r="F188" s="17"/>
      <c r="G188" s="11"/>
      <c r="H188" s="17"/>
      <c r="I188" s="12"/>
      <c r="J188" s="13"/>
      <c r="K188" s="14"/>
      <c r="L188" s="18"/>
      <c r="M188" s="134"/>
      <c r="N188" s="18"/>
      <c r="O188" s="134"/>
      <c r="P188" s="15"/>
      <c r="Q188" s="16"/>
      <c r="R188" s="16"/>
      <c r="S188" s="66" t="str">
        <f t="shared" si="11"/>
        <v>No</v>
      </c>
      <c r="T188" s="63"/>
      <c r="AN188" s="67" t="str">
        <f t="shared" si="8"/>
        <v>No</v>
      </c>
      <c r="AO188" s="67" t="str">
        <f t="shared" si="9"/>
        <v>No</v>
      </c>
    </row>
    <row r="189" spans="3:41" x14ac:dyDescent="0.25">
      <c r="C189" s="65" t="str">
        <f t="shared" si="10"/>
        <v xml:space="preserve">TKT: </v>
      </c>
      <c r="D189" s="9"/>
      <c r="E189" s="10"/>
      <c r="F189" s="17"/>
      <c r="G189" s="11"/>
      <c r="H189" s="17"/>
      <c r="I189" s="12"/>
      <c r="J189" s="13"/>
      <c r="K189" s="14"/>
      <c r="L189" s="18"/>
      <c r="M189" s="134"/>
      <c r="N189" s="18"/>
      <c r="O189" s="134"/>
      <c r="P189" s="15"/>
      <c r="Q189" s="16"/>
      <c r="R189" s="16"/>
      <c r="S189" s="66" t="str">
        <f t="shared" si="11"/>
        <v>No</v>
      </c>
      <c r="T189" s="63"/>
      <c r="AN189" s="67" t="str">
        <f t="shared" si="8"/>
        <v>No</v>
      </c>
      <c r="AO189" s="67" t="str">
        <f t="shared" si="9"/>
        <v>No</v>
      </c>
    </row>
    <row r="190" spans="3:41" x14ac:dyDescent="0.25">
      <c r="C190" s="65" t="str">
        <f t="shared" si="10"/>
        <v xml:space="preserve">TKT: </v>
      </c>
      <c r="D190" s="9"/>
      <c r="E190" s="10"/>
      <c r="F190" s="17"/>
      <c r="G190" s="11"/>
      <c r="H190" s="17"/>
      <c r="I190" s="12"/>
      <c r="J190" s="13"/>
      <c r="K190" s="14"/>
      <c r="L190" s="18"/>
      <c r="M190" s="134"/>
      <c r="N190" s="18"/>
      <c r="O190" s="134"/>
      <c r="P190" s="15"/>
      <c r="Q190" s="16"/>
      <c r="R190" s="16"/>
      <c r="S190" s="66" t="str">
        <f t="shared" si="11"/>
        <v>No</v>
      </c>
      <c r="T190" s="63"/>
      <c r="AN190" s="67" t="str">
        <f t="shared" si="8"/>
        <v>No</v>
      </c>
      <c r="AO190" s="67" t="str">
        <f t="shared" si="9"/>
        <v>No</v>
      </c>
    </row>
    <row r="191" spans="3:41" x14ac:dyDescent="0.25">
      <c r="C191" s="65" t="str">
        <f t="shared" si="10"/>
        <v xml:space="preserve">TKT: </v>
      </c>
      <c r="D191" s="9"/>
      <c r="E191" s="10"/>
      <c r="F191" s="17"/>
      <c r="G191" s="11"/>
      <c r="H191" s="17"/>
      <c r="I191" s="12"/>
      <c r="J191" s="13"/>
      <c r="K191" s="14"/>
      <c r="L191" s="18"/>
      <c r="M191" s="134"/>
      <c r="N191" s="18"/>
      <c r="O191" s="134"/>
      <c r="P191" s="15"/>
      <c r="Q191" s="16"/>
      <c r="R191" s="16"/>
      <c r="S191" s="66" t="str">
        <f t="shared" si="11"/>
        <v>No</v>
      </c>
      <c r="T191" s="63"/>
      <c r="AN191" s="67" t="str">
        <f t="shared" si="8"/>
        <v>No</v>
      </c>
      <c r="AO191" s="67" t="str">
        <f t="shared" si="9"/>
        <v>No</v>
      </c>
    </row>
    <row r="192" spans="3:41" x14ac:dyDescent="0.25">
      <c r="C192" s="65" t="str">
        <f t="shared" si="10"/>
        <v xml:space="preserve">TKT: </v>
      </c>
      <c r="D192" s="9"/>
      <c r="E192" s="10"/>
      <c r="F192" s="17"/>
      <c r="G192" s="11"/>
      <c r="H192" s="17"/>
      <c r="I192" s="12"/>
      <c r="J192" s="13"/>
      <c r="K192" s="14"/>
      <c r="L192" s="18"/>
      <c r="M192" s="134"/>
      <c r="N192" s="18"/>
      <c r="O192" s="134"/>
      <c r="P192" s="15"/>
      <c r="Q192" s="16"/>
      <c r="R192" s="16"/>
      <c r="S192" s="66" t="str">
        <f t="shared" si="11"/>
        <v>No</v>
      </c>
      <c r="T192" s="63"/>
      <c r="AN192" s="67" t="str">
        <f t="shared" si="8"/>
        <v>No</v>
      </c>
      <c r="AO192" s="67" t="str">
        <f t="shared" si="9"/>
        <v>No</v>
      </c>
    </row>
    <row r="193" spans="3:41" x14ac:dyDescent="0.25">
      <c r="C193" s="65" t="str">
        <f t="shared" si="10"/>
        <v xml:space="preserve">TKT: </v>
      </c>
      <c r="D193" s="9"/>
      <c r="E193" s="10"/>
      <c r="F193" s="17"/>
      <c r="G193" s="11"/>
      <c r="H193" s="17"/>
      <c r="I193" s="12"/>
      <c r="J193" s="13"/>
      <c r="K193" s="14"/>
      <c r="L193" s="18"/>
      <c r="M193" s="134"/>
      <c r="N193" s="18"/>
      <c r="O193" s="134"/>
      <c r="P193" s="15"/>
      <c r="Q193" s="16"/>
      <c r="R193" s="16"/>
      <c r="S193" s="66" t="str">
        <f t="shared" si="11"/>
        <v>No</v>
      </c>
      <c r="T193" s="63"/>
      <c r="AN193" s="67" t="str">
        <f t="shared" si="8"/>
        <v>No</v>
      </c>
      <c r="AO193" s="67" t="str">
        <f t="shared" si="9"/>
        <v>No</v>
      </c>
    </row>
    <row r="194" spans="3:41" x14ac:dyDescent="0.25">
      <c r="C194" s="65" t="str">
        <f t="shared" si="10"/>
        <v xml:space="preserve">TKT: </v>
      </c>
      <c r="D194" s="9"/>
      <c r="E194" s="10"/>
      <c r="F194" s="17"/>
      <c r="G194" s="11"/>
      <c r="H194" s="17"/>
      <c r="I194" s="12"/>
      <c r="J194" s="13"/>
      <c r="K194" s="14"/>
      <c r="L194" s="18"/>
      <c r="M194" s="134"/>
      <c r="N194" s="18"/>
      <c r="O194" s="134"/>
      <c r="P194" s="15"/>
      <c r="Q194" s="16"/>
      <c r="R194" s="16"/>
      <c r="S194" s="66" t="str">
        <f t="shared" si="11"/>
        <v>No</v>
      </c>
      <c r="T194" s="63"/>
      <c r="AN194" s="67" t="str">
        <f t="shared" si="8"/>
        <v>No</v>
      </c>
      <c r="AO194" s="67" t="str">
        <f t="shared" si="9"/>
        <v>No</v>
      </c>
    </row>
    <row r="195" spans="3:41" x14ac:dyDescent="0.25">
      <c r="C195" s="65" t="str">
        <f t="shared" si="10"/>
        <v xml:space="preserve">TKT: </v>
      </c>
      <c r="D195" s="9"/>
      <c r="E195" s="10"/>
      <c r="F195" s="17"/>
      <c r="G195" s="11"/>
      <c r="H195" s="17"/>
      <c r="I195" s="12"/>
      <c r="J195" s="13"/>
      <c r="K195" s="14"/>
      <c r="L195" s="18"/>
      <c r="M195" s="134"/>
      <c r="N195" s="18"/>
      <c r="O195" s="134"/>
      <c r="P195" s="15"/>
      <c r="Q195" s="16"/>
      <c r="R195" s="16"/>
      <c r="S195" s="66" t="str">
        <f t="shared" si="11"/>
        <v>No</v>
      </c>
      <c r="T195" s="63"/>
      <c r="AN195" s="67" t="str">
        <f t="shared" si="8"/>
        <v>No</v>
      </c>
      <c r="AO195" s="67" t="str">
        <f t="shared" si="9"/>
        <v>No</v>
      </c>
    </row>
    <row r="196" spans="3:41" x14ac:dyDescent="0.25">
      <c r="C196" s="65" t="str">
        <f t="shared" si="10"/>
        <v xml:space="preserve">TKT: </v>
      </c>
      <c r="D196" s="9"/>
      <c r="E196" s="10"/>
      <c r="F196" s="17"/>
      <c r="G196" s="11"/>
      <c r="H196" s="17"/>
      <c r="I196" s="12"/>
      <c r="J196" s="13"/>
      <c r="K196" s="14"/>
      <c r="L196" s="18"/>
      <c r="M196" s="134"/>
      <c r="N196" s="18"/>
      <c r="O196" s="134"/>
      <c r="P196" s="15"/>
      <c r="Q196" s="16"/>
      <c r="R196" s="16"/>
      <c r="S196" s="66" t="str">
        <f t="shared" si="11"/>
        <v>No</v>
      </c>
      <c r="T196" s="63"/>
      <c r="AN196" s="67" t="str">
        <f t="shared" si="8"/>
        <v>No</v>
      </c>
      <c r="AO196" s="67" t="str">
        <f t="shared" si="9"/>
        <v>No</v>
      </c>
    </row>
    <row r="197" spans="3:41" x14ac:dyDescent="0.25">
      <c r="C197" s="65" t="str">
        <f t="shared" si="10"/>
        <v xml:space="preserve">TKT: </v>
      </c>
      <c r="D197" s="9"/>
      <c r="E197" s="10"/>
      <c r="F197" s="17"/>
      <c r="G197" s="11"/>
      <c r="H197" s="17"/>
      <c r="I197" s="12"/>
      <c r="J197" s="13"/>
      <c r="K197" s="14"/>
      <c r="L197" s="18"/>
      <c r="M197" s="134"/>
      <c r="N197" s="18"/>
      <c r="O197" s="134"/>
      <c r="P197" s="15"/>
      <c r="Q197" s="16"/>
      <c r="R197" s="16"/>
      <c r="S197" s="66" t="str">
        <f t="shared" si="11"/>
        <v>No</v>
      </c>
      <c r="T197" s="63"/>
      <c r="AN197" s="67" t="str">
        <f t="shared" si="8"/>
        <v>No</v>
      </c>
      <c r="AO197" s="67" t="str">
        <f t="shared" si="9"/>
        <v>No</v>
      </c>
    </row>
    <row r="198" spans="3:41" x14ac:dyDescent="0.25">
      <c r="C198" s="65" t="str">
        <f t="shared" si="10"/>
        <v xml:space="preserve">TKT: </v>
      </c>
      <c r="D198" s="9"/>
      <c r="E198" s="10"/>
      <c r="F198" s="17"/>
      <c r="G198" s="11"/>
      <c r="H198" s="17"/>
      <c r="I198" s="12"/>
      <c r="J198" s="13"/>
      <c r="K198" s="14"/>
      <c r="L198" s="18"/>
      <c r="M198" s="134"/>
      <c r="N198" s="18"/>
      <c r="O198" s="134"/>
      <c r="P198" s="15"/>
      <c r="Q198" s="16"/>
      <c r="R198" s="16"/>
      <c r="S198" s="66" t="str">
        <f t="shared" si="11"/>
        <v>No</v>
      </c>
      <c r="T198" s="63"/>
      <c r="AN198" s="67" t="str">
        <f t="shared" si="8"/>
        <v>No</v>
      </c>
      <c r="AO198" s="67" t="str">
        <f t="shared" si="9"/>
        <v>No</v>
      </c>
    </row>
    <row r="199" spans="3:41" x14ac:dyDescent="0.25">
      <c r="C199" s="65" t="str">
        <f t="shared" si="10"/>
        <v xml:space="preserve">TKT: </v>
      </c>
      <c r="D199" s="9"/>
      <c r="E199" s="10"/>
      <c r="F199" s="17"/>
      <c r="G199" s="11"/>
      <c r="H199" s="17"/>
      <c r="I199" s="12"/>
      <c r="J199" s="13"/>
      <c r="K199" s="14"/>
      <c r="L199" s="18"/>
      <c r="M199" s="134"/>
      <c r="N199" s="18"/>
      <c r="O199" s="134"/>
      <c r="P199" s="15"/>
      <c r="Q199" s="16"/>
      <c r="R199" s="16"/>
      <c r="S199" s="66" t="str">
        <f t="shared" si="11"/>
        <v>No</v>
      </c>
      <c r="T199" s="63"/>
      <c r="AN199" s="67" t="str">
        <f t="shared" si="8"/>
        <v>No</v>
      </c>
      <c r="AO199" s="67" t="str">
        <f t="shared" si="9"/>
        <v>No</v>
      </c>
    </row>
    <row r="200" spans="3:41" x14ac:dyDescent="0.25">
      <c r="C200" s="65" t="str">
        <f t="shared" si="10"/>
        <v xml:space="preserve">TKT: </v>
      </c>
      <c r="D200" s="9"/>
      <c r="E200" s="10"/>
      <c r="F200" s="17"/>
      <c r="G200" s="11"/>
      <c r="H200" s="17"/>
      <c r="I200" s="12"/>
      <c r="J200" s="13"/>
      <c r="K200" s="14"/>
      <c r="L200" s="18"/>
      <c r="M200" s="134"/>
      <c r="N200" s="18"/>
      <c r="O200" s="134"/>
      <c r="P200" s="15"/>
      <c r="Q200" s="16"/>
      <c r="R200" s="16"/>
      <c r="S200" s="66" t="str">
        <f t="shared" si="11"/>
        <v>No</v>
      </c>
      <c r="T200" s="63"/>
      <c r="AN200" s="67" t="str">
        <f t="shared" si="8"/>
        <v>No</v>
      </c>
      <c r="AO200" s="67" t="str">
        <f t="shared" si="9"/>
        <v>No</v>
      </c>
    </row>
  </sheetData>
  <sheetProtection algorithmName="SHA-512" hashValue="O1VfgdQgG1F2yKTq1t3jJkGhNnWq17Q11xxFYEqdATFpTzV3rizM9RiGInPmkbg5dYpC3bpOJp1GJ1wJ1cGFeg==" saltValue="K9Jcg5sFHflLKMLrnfLxNQ==" spinCount="100000" sheet="1" objects="1" scenarios="1" formatColumns="0" formatRows="0" sort="0" autoFilter="0" pivotTables="0"/>
  <mergeCells count="41">
    <mergeCell ref="Z2:AA2"/>
    <mergeCell ref="J7:L7"/>
    <mergeCell ref="C7:D7"/>
    <mergeCell ref="M7:P7"/>
    <mergeCell ref="C8:H8"/>
    <mergeCell ref="C3:H3"/>
    <mergeCell ref="J3:P3"/>
    <mergeCell ref="C4:D4"/>
    <mergeCell ref="E4:H4"/>
    <mergeCell ref="J2:K2"/>
    <mergeCell ref="C2:G2"/>
    <mergeCell ref="H2:I2"/>
    <mergeCell ref="N5:P5"/>
    <mergeCell ref="N4:P4"/>
    <mergeCell ref="C5:D5"/>
    <mergeCell ref="E5:H5"/>
    <mergeCell ref="C13:C15"/>
    <mergeCell ref="T13:T15"/>
    <mergeCell ref="R13:R15"/>
    <mergeCell ref="P13:P15"/>
    <mergeCell ref="F13:F15"/>
    <mergeCell ref="E13:E15"/>
    <mergeCell ref="Q13:Q15"/>
    <mergeCell ref="D13:D15"/>
    <mergeCell ref="L13:M13"/>
    <mergeCell ref="N13:O13"/>
    <mergeCell ref="G13:G15"/>
    <mergeCell ref="H13:H15"/>
    <mergeCell ref="I13:I15"/>
    <mergeCell ref="J13:J15"/>
    <mergeCell ref="K13:K15"/>
    <mergeCell ref="S13:S15"/>
    <mergeCell ref="D12:I12"/>
    <mergeCell ref="J12:P12"/>
    <mergeCell ref="K4:L4"/>
    <mergeCell ref="K5:L5"/>
    <mergeCell ref="K6:L6"/>
    <mergeCell ref="C9:D9"/>
    <mergeCell ref="C6:D6"/>
    <mergeCell ref="E6:H6"/>
    <mergeCell ref="E9:H9"/>
  </mergeCells>
  <conditionalFormatting sqref="S16:S200">
    <cfRule type="containsText" dxfId="0" priority="1" operator="containsText" text="Yes">
      <formula>NOT(ISERROR(SEARCH("Yes",S16)))</formula>
    </cfRule>
  </conditionalFormatting>
  <dataValidations count="2">
    <dataValidation type="list" allowBlank="1" showInputMessage="1" showErrorMessage="1" sqref="Q16:Q200 I16:I200" xr:uid="{B97F1EA6-73AA-45D1-A89F-1906FC2B7D62}">
      <formula1>"Yes, No"</formula1>
    </dataValidation>
    <dataValidation type="textLength" operator="equal" allowBlank="1" showInputMessage="1" showErrorMessage="1" sqref="L16:L1048576" xr:uid="{F2C4FC37-DFF4-4070-84C6-CCA8FAECD47C}">
      <formula1>8</formula1>
    </dataValidation>
  </dataValidations>
  <hyperlinks>
    <hyperlink ref="J5" r:id="rId1" location="0" xr:uid="{EA12A4B1-2F3A-4855-B14B-6EDDED148410}"/>
    <hyperlink ref="J4" r:id="rId2" xr:uid="{57D50C12-8B94-4E08-9303-9CDFBC97E76F}"/>
    <hyperlink ref="M7" r:id="rId3" display="Link" xr:uid="{0238CA95-B93F-4417-8E32-EA57584871A1}"/>
    <hyperlink ref="M4" r:id="rId4" xr:uid="{31ED47E8-0189-466F-9B77-5A79D15D1675}"/>
    <hyperlink ref="M5" r:id="rId5" xr:uid="{39298F9E-DA5D-460C-95DA-534543A7D01A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8759C-1C11-4AE7-8148-2F12B8DF5F13}">
  <dimension ref="A1:G186"/>
  <sheetViews>
    <sheetView workbookViewId="0">
      <selection activeCell="I21" sqref="I21"/>
    </sheetView>
  </sheetViews>
  <sheetFormatPr defaultRowHeight="15" x14ac:dyDescent="0.25"/>
  <cols>
    <col min="1" max="1" width="12.140625" bestFit="1" customWidth="1"/>
    <col min="2" max="2" width="22.140625" customWidth="1"/>
    <col min="3" max="3" width="9.28515625" customWidth="1"/>
    <col min="4" max="4" width="9.85546875" customWidth="1"/>
    <col min="5" max="5" width="5.7109375" customWidth="1"/>
    <col min="6" max="6" width="17.42578125" customWidth="1"/>
    <col min="7" max="7" width="26.28515625" bestFit="1" customWidth="1"/>
    <col min="8" max="8" width="22.7109375" bestFit="1" customWidth="1"/>
  </cols>
  <sheetData>
    <row r="1" spans="1:7" ht="18" thickBot="1" x14ac:dyDescent="0.35">
      <c r="A1" s="130" t="s">
        <v>39</v>
      </c>
      <c r="B1" s="130"/>
      <c r="C1" s="130"/>
      <c r="D1" s="130"/>
      <c r="E1" s="130"/>
      <c r="F1" s="130"/>
      <c r="G1" s="130"/>
    </row>
    <row r="2" spans="1:7" ht="15.75" thickTop="1" x14ac:dyDescent="0.25">
      <c r="A2" t="str">
        <f>'MM.DD.YY'!C16</f>
        <v xml:space="preserve">TKT: </v>
      </c>
      <c r="B2" t="str">
        <f>CONCATENATE('MM.DD.YY'!D16,", ",'MM.DD.YY'!E16)</f>
        <v xml:space="preserve">, </v>
      </c>
      <c r="C2">
        <f>'MM.DD.YY'!F16</f>
        <v>0</v>
      </c>
      <c r="D2" s="8">
        <f>'MM.DD.YY'!G16</f>
        <v>0</v>
      </c>
      <c r="E2">
        <f>'MM.DD.YY'!H16</f>
        <v>0</v>
      </c>
      <c r="F2" t="str">
        <f>CONCATENATE("Work Study: ",'MM.DD.YY'!I16)</f>
        <v xml:space="preserve">Work Study: </v>
      </c>
      <c r="G2" t="str">
        <f>CONCATENATE("Apply to future funding: ",'MM.DD.YY'!Q16)</f>
        <v xml:space="preserve">Apply to future funding: </v>
      </c>
    </row>
    <row r="3" spans="1:7" x14ac:dyDescent="0.25">
      <c r="A3" t="str">
        <f>'MM.DD.YY'!C17</f>
        <v xml:space="preserve">TKT: </v>
      </c>
      <c r="B3" t="str">
        <f>CONCATENATE('MM.DD.YY'!D17,", ",'MM.DD.YY'!E17)</f>
        <v xml:space="preserve">, </v>
      </c>
      <c r="C3">
        <f>'MM.DD.YY'!F17</f>
        <v>0</v>
      </c>
      <c r="D3" s="8">
        <f>'MM.DD.YY'!G17</f>
        <v>0</v>
      </c>
      <c r="E3">
        <f>'MM.DD.YY'!H17</f>
        <v>0</v>
      </c>
      <c r="F3" t="str">
        <f>CONCATENATE("Work Study: ",'MM.DD.YY'!I17)</f>
        <v xml:space="preserve">Work Study: </v>
      </c>
      <c r="G3" t="str">
        <f>CONCATENATE("Apply to future funding: ",'MM.DD.YY'!Q17)</f>
        <v xml:space="preserve">Apply to future funding: </v>
      </c>
    </row>
    <row r="4" spans="1:7" x14ac:dyDescent="0.25">
      <c r="A4" t="str">
        <f>'MM.DD.YY'!C18</f>
        <v xml:space="preserve">TKT: </v>
      </c>
      <c r="B4" t="str">
        <f>CONCATENATE('MM.DD.YY'!D18,", ",'MM.DD.YY'!E18)</f>
        <v xml:space="preserve">, </v>
      </c>
      <c r="C4">
        <f>'MM.DD.YY'!F18</f>
        <v>0</v>
      </c>
      <c r="D4" s="8">
        <f>'MM.DD.YY'!G18</f>
        <v>0</v>
      </c>
      <c r="E4">
        <f>'MM.DD.YY'!H18</f>
        <v>0</v>
      </c>
      <c r="F4" t="str">
        <f>CONCATENATE("Work Study: ",'MM.DD.YY'!I18)</f>
        <v xml:space="preserve">Work Study: </v>
      </c>
      <c r="G4" t="str">
        <f>CONCATENATE("Apply to future funding: ",'MM.DD.YY'!Q18)</f>
        <v xml:space="preserve">Apply to future funding: </v>
      </c>
    </row>
    <row r="5" spans="1:7" x14ac:dyDescent="0.25">
      <c r="A5" t="str">
        <f>'MM.DD.YY'!C19</f>
        <v xml:space="preserve">TKT: </v>
      </c>
      <c r="B5" t="str">
        <f>CONCATENATE('MM.DD.YY'!D19,", ",'MM.DD.YY'!E19)</f>
        <v xml:space="preserve">, </v>
      </c>
      <c r="C5">
        <f>'MM.DD.YY'!F19</f>
        <v>0</v>
      </c>
      <c r="D5" s="8">
        <f>'MM.DD.YY'!G19</f>
        <v>0</v>
      </c>
      <c r="E5">
        <f>'MM.DD.YY'!H19</f>
        <v>0</v>
      </c>
      <c r="F5" t="str">
        <f>CONCATENATE("Work Study: ",'MM.DD.YY'!I19)</f>
        <v xml:space="preserve">Work Study: </v>
      </c>
      <c r="G5" t="str">
        <f>CONCATENATE("Apply to future funding: ",'MM.DD.YY'!Q19)</f>
        <v xml:space="preserve">Apply to future funding: </v>
      </c>
    </row>
    <row r="6" spans="1:7" x14ac:dyDescent="0.25">
      <c r="A6" t="str">
        <f>'MM.DD.YY'!C20</f>
        <v xml:space="preserve">TKT: </v>
      </c>
      <c r="B6" t="str">
        <f>CONCATENATE('MM.DD.YY'!D20,", ",'MM.DD.YY'!E20)</f>
        <v xml:space="preserve">, </v>
      </c>
      <c r="C6">
        <f>'MM.DD.YY'!F20</f>
        <v>0</v>
      </c>
      <c r="D6" s="8">
        <f>'MM.DD.YY'!G20</f>
        <v>0</v>
      </c>
      <c r="E6">
        <f>'MM.DD.YY'!H20</f>
        <v>0</v>
      </c>
      <c r="F6" t="str">
        <f>CONCATENATE("Work Study: ",'MM.DD.YY'!I20)</f>
        <v xml:space="preserve">Work Study: </v>
      </c>
      <c r="G6" t="str">
        <f>CONCATENATE("Apply to future funding: ",'MM.DD.YY'!Q20)</f>
        <v xml:space="preserve">Apply to future funding: </v>
      </c>
    </row>
    <row r="7" spans="1:7" x14ac:dyDescent="0.25">
      <c r="A7" t="str">
        <f>'MM.DD.YY'!C21</f>
        <v xml:space="preserve">TKT: </v>
      </c>
      <c r="B7" t="str">
        <f>CONCATENATE('MM.DD.YY'!D21,", ",'MM.DD.YY'!E21)</f>
        <v xml:space="preserve">, </v>
      </c>
      <c r="C7">
        <f>'MM.DD.YY'!F21</f>
        <v>0</v>
      </c>
      <c r="D7" s="8">
        <f>'MM.DD.YY'!G21</f>
        <v>0</v>
      </c>
      <c r="E7">
        <f>'MM.DD.YY'!H21</f>
        <v>0</v>
      </c>
      <c r="F7" t="str">
        <f>CONCATENATE("Work Study: ",'MM.DD.YY'!I21)</f>
        <v xml:space="preserve">Work Study: </v>
      </c>
      <c r="G7" t="str">
        <f>CONCATENATE("Apply to future funding: ",'MM.DD.YY'!Q21)</f>
        <v xml:space="preserve">Apply to future funding: </v>
      </c>
    </row>
    <row r="8" spans="1:7" x14ac:dyDescent="0.25">
      <c r="A8" t="str">
        <f>'MM.DD.YY'!C22</f>
        <v xml:space="preserve">TKT: </v>
      </c>
      <c r="B8" t="str">
        <f>CONCATENATE('MM.DD.YY'!D22,", ",'MM.DD.YY'!E22)</f>
        <v xml:space="preserve">, </v>
      </c>
      <c r="C8">
        <f>'MM.DD.YY'!F22</f>
        <v>0</v>
      </c>
      <c r="D8" s="8">
        <f>'MM.DD.YY'!G22</f>
        <v>0</v>
      </c>
      <c r="E8">
        <f>'MM.DD.YY'!H22</f>
        <v>0</v>
      </c>
      <c r="F8" t="str">
        <f>CONCATENATE("Work Study: ",'MM.DD.YY'!I22)</f>
        <v xml:space="preserve">Work Study: </v>
      </c>
      <c r="G8" t="str">
        <f>CONCATENATE("Apply to future funding: ",'MM.DD.YY'!Q22)</f>
        <v xml:space="preserve">Apply to future funding: </v>
      </c>
    </row>
    <row r="9" spans="1:7" x14ac:dyDescent="0.25">
      <c r="A9" t="str">
        <f>'MM.DD.YY'!C23</f>
        <v xml:space="preserve">TKT: </v>
      </c>
      <c r="B9" t="str">
        <f>CONCATENATE('MM.DD.YY'!D23,", ",'MM.DD.YY'!E23)</f>
        <v xml:space="preserve">, </v>
      </c>
      <c r="C9">
        <f>'MM.DD.YY'!F23</f>
        <v>0</v>
      </c>
      <c r="D9" s="8">
        <f>'MM.DD.YY'!G23</f>
        <v>0</v>
      </c>
      <c r="E9">
        <f>'MM.DD.YY'!H23</f>
        <v>0</v>
      </c>
      <c r="F9" t="str">
        <f>CONCATENATE("Work Study: ",'MM.DD.YY'!I23)</f>
        <v xml:space="preserve">Work Study: </v>
      </c>
      <c r="G9" t="str">
        <f>CONCATENATE("Apply to future funding: ",'MM.DD.YY'!Q23)</f>
        <v xml:space="preserve">Apply to future funding: </v>
      </c>
    </row>
    <row r="10" spans="1:7" x14ac:dyDescent="0.25">
      <c r="A10" t="str">
        <f>'MM.DD.YY'!C24</f>
        <v xml:space="preserve">TKT: </v>
      </c>
      <c r="B10" t="str">
        <f>CONCATENATE('MM.DD.YY'!D24,", ",'MM.DD.YY'!E24)</f>
        <v xml:space="preserve">, </v>
      </c>
      <c r="C10">
        <f>'MM.DD.YY'!F24</f>
        <v>0</v>
      </c>
      <c r="D10" s="8">
        <f>'MM.DD.YY'!G24</f>
        <v>0</v>
      </c>
      <c r="E10">
        <f>'MM.DD.YY'!H24</f>
        <v>0</v>
      </c>
      <c r="F10" t="str">
        <f>CONCATENATE("Work Study: ",'MM.DD.YY'!I24)</f>
        <v xml:space="preserve">Work Study: </v>
      </c>
      <c r="G10" t="str">
        <f>CONCATENATE("Apply to future funding: ",'MM.DD.YY'!Q24)</f>
        <v xml:space="preserve">Apply to future funding: </v>
      </c>
    </row>
    <row r="11" spans="1:7" x14ac:dyDescent="0.25">
      <c r="A11" t="str">
        <f>'MM.DD.YY'!C25</f>
        <v xml:space="preserve">TKT: </v>
      </c>
      <c r="B11" t="str">
        <f>CONCATENATE('MM.DD.YY'!D25,", ",'MM.DD.YY'!E25)</f>
        <v xml:space="preserve">, </v>
      </c>
      <c r="C11">
        <f>'MM.DD.YY'!F25</f>
        <v>0</v>
      </c>
      <c r="D11" s="8">
        <f>'MM.DD.YY'!G25</f>
        <v>0</v>
      </c>
      <c r="E11">
        <f>'MM.DD.YY'!H25</f>
        <v>0</v>
      </c>
      <c r="F11" t="str">
        <f>CONCATENATE("Work Study: ",'MM.DD.YY'!I25)</f>
        <v xml:space="preserve">Work Study: </v>
      </c>
      <c r="G11" t="str">
        <f>CONCATENATE("Apply to future funding: ",'MM.DD.YY'!Q25)</f>
        <v xml:space="preserve">Apply to future funding: </v>
      </c>
    </row>
    <row r="12" spans="1:7" x14ac:dyDescent="0.25">
      <c r="A12" t="str">
        <f>'MM.DD.YY'!C26</f>
        <v xml:space="preserve">TKT: </v>
      </c>
      <c r="B12" t="str">
        <f>CONCATENATE('MM.DD.YY'!D26,", ",'MM.DD.YY'!E26)</f>
        <v xml:space="preserve">, </v>
      </c>
      <c r="C12">
        <f>'MM.DD.YY'!F26</f>
        <v>0</v>
      </c>
      <c r="D12" s="8">
        <f>'MM.DD.YY'!G26</f>
        <v>0</v>
      </c>
      <c r="E12">
        <f>'MM.DD.YY'!H26</f>
        <v>0</v>
      </c>
      <c r="F12" t="str">
        <f>CONCATENATE("Work Study: ",'MM.DD.YY'!I26)</f>
        <v xml:space="preserve">Work Study: </v>
      </c>
      <c r="G12" t="str">
        <f>CONCATENATE("Apply to future funding: ",'MM.DD.YY'!Q26)</f>
        <v xml:space="preserve">Apply to future funding: </v>
      </c>
    </row>
    <row r="13" spans="1:7" x14ac:dyDescent="0.25">
      <c r="A13" t="str">
        <f>'MM.DD.YY'!C27</f>
        <v xml:space="preserve">TKT: </v>
      </c>
      <c r="B13" t="str">
        <f>CONCATENATE('MM.DD.YY'!D27,", ",'MM.DD.YY'!E27)</f>
        <v xml:space="preserve">, </v>
      </c>
      <c r="C13">
        <f>'MM.DD.YY'!F27</f>
        <v>0</v>
      </c>
      <c r="D13" s="8">
        <f>'MM.DD.YY'!G27</f>
        <v>0</v>
      </c>
      <c r="E13">
        <f>'MM.DD.YY'!H27</f>
        <v>0</v>
      </c>
      <c r="F13" t="str">
        <f>CONCATENATE("Work Study: ",'MM.DD.YY'!I27)</f>
        <v xml:space="preserve">Work Study: </v>
      </c>
      <c r="G13" t="str">
        <f>CONCATENATE("Apply to future funding: ",'MM.DD.YY'!Q27)</f>
        <v xml:space="preserve">Apply to future funding: </v>
      </c>
    </row>
    <row r="14" spans="1:7" x14ac:dyDescent="0.25">
      <c r="A14" t="str">
        <f>'MM.DD.YY'!C28</f>
        <v xml:space="preserve">TKT: </v>
      </c>
      <c r="B14" t="str">
        <f>CONCATENATE('MM.DD.YY'!D28,", ",'MM.DD.YY'!E28)</f>
        <v xml:space="preserve">, </v>
      </c>
      <c r="C14">
        <f>'MM.DD.YY'!F28</f>
        <v>0</v>
      </c>
      <c r="D14" s="8">
        <f>'MM.DD.YY'!G28</f>
        <v>0</v>
      </c>
      <c r="E14">
        <f>'MM.DD.YY'!H28</f>
        <v>0</v>
      </c>
      <c r="F14" t="str">
        <f>CONCATENATE("Work Study: ",'MM.DD.YY'!I28)</f>
        <v xml:space="preserve">Work Study: </v>
      </c>
      <c r="G14" t="str">
        <f>CONCATENATE("Apply to future funding: ",'MM.DD.YY'!Q28)</f>
        <v xml:space="preserve">Apply to future funding: </v>
      </c>
    </row>
    <row r="15" spans="1:7" x14ac:dyDescent="0.25">
      <c r="A15" t="str">
        <f>'MM.DD.YY'!C29</f>
        <v xml:space="preserve">TKT: </v>
      </c>
      <c r="B15" t="str">
        <f>CONCATENATE('MM.DD.YY'!D29,", ",'MM.DD.YY'!E29)</f>
        <v xml:space="preserve">, </v>
      </c>
      <c r="C15">
        <f>'MM.DD.YY'!F29</f>
        <v>0</v>
      </c>
      <c r="D15" s="8">
        <f>'MM.DD.YY'!G29</f>
        <v>0</v>
      </c>
      <c r="E15">
        <f>'MM.DD.YY'!H29</f>
        <v>0</v>
      </c>
      <c r="F15" t="str">
        <f>CONCATENATE("Work Study: ",'MM.DD.YY'!I29)</f>
        <v xml:space="preserve">Work Study: </v>
      </c>
      <c r="G15" t="str">
        <f>CONCATENATE("Apply to future funding: ",'MM.DD.YY'!Q29)</f>
        <v xml:space="preserve">Apply to future funding: </v>
      </c>
    </row>
    <row r="16" spans="1:7" x14ac:dyDescent="0.25">
      <c r="A16" t="str">
        <f>'MM.DD.YY'!C30</f>
        <v xml:space="preserve">TKT: </v>
      </c>
      <c r="B16" t="str">
        <f>CONCATENATE('MM.DD.YY'!D30,", ",'MM.DD.YY'!E30)</f>
        <v xml:space="preserve">, </v>
      </c>
      <c r="C16">
        <f>'MM.DD.YY'!F30</f>
        <v>0</v>
      </c>
      <c r="D16" s="8">
        <f>'MM.DD.YY'!G30</f>
        <v>0</v>
      </c>
      <c r="E16">
        <f>'MM.DD.YY'!H30</f>
        <v>0</v>
      </c>
      <c r="F16" t="str">
        <f>CONCATENATE("Work Study: ",'MM.DD.YY'!I30)</f>
        <v xml:space="preserve">Work Study: </v>
      </c>
      <c r="G16" t="str">
        <f>CONCATENATE("Apply to future funding: ",'MM.DD.YY'!Q30)</f>
        <v xml:space="preserve">Apply to future funding: </v>
      </c>
    </row>
    <row r="17" spans="1:7" x14ac:dyDescent="0.25">
      <c r="A17" t="str">
        <f>'MM.DD.YY'!C31</f>
        <v xml:space="preserve">TKT: </v>
      </c>
      <c r="B17" t="str">
        <f>CONCATENATE('MM.DD.YY'!D31,", ",'MM.DD.YY'!E31)</f>
        <v xml:space="preserve">, </v>
      </c>
      <c r="C17">
        <f>'MM.DD.YY'!F31</f>
        <v>0</v>
      </c>
      <c r="D17" s="8">
        <f>'MM.DD.YY'!G31</f>
        <v>0</v>
      </c>
      <c r="E17">
        <f>'MM.DD.YY'!H31</f>
        <v>0</v>
      </c>
      <c r="F17" t="str">
        <f>CONCATENATE("Work Study: ",'MM.DD.YY'!I31)</f>
        <v xml:space="preserve">Work Study: </v>
      </c>
      <c r="G17" t="str">
        <f>CONCATENATE("Apply to future funding: ",'MM.DD.YY'!Q31)</f>
        <v xml:space="preserve">Apply to future funding: </v>
      </c>
    </row>
    <row r="18" spans="1:7" x14ac:dyDescent="0.25">
      <c r="A18" t="str">
        <f>'MM.DD.YY'!C32</f>
        <v xml:space="preserve">TKT: </v>
      </c>
      <c r="B18" t="str">
        <f>CONCATENATE('MM.DD.YY'!D32,", ",'MM.DD.YY'!E32)</f>
        <v xml:space="preserve">, </v>
      </c>
      <c r="C18">
        <f>'MM.DD.YY'!F32</f>
        <v>0</v>
      </c>
      <c r="D18" s="8">
        <f>'MM.DD.YY'!G32</f>
        <v>0</v>
      </c>
      <c r="E18">
        <f>'MM.DD.YY'!H32</f>
        <v>0</v>
      </c>
      <c r="F18" t="str">
        <f>CONCATENATE("Work Study: ",'MM.DD.YY'!I32)</f>
        <v xml:space="preserve">Work Study: </v>
      </c>
      <c r="G18" t="str">
        <f>CONCATENATE("Apply to future funding: ",'MM.DD.YY'!Q32)</f>
        <v xml:space="preserve">Apply to future funding: </v>
      </c>
    </row>
    <row r="19" spans="1:7" x14ac:dyDescent="0.25">
      <c r="A19" t="str">
        <f>'MM.DD.YY'!C33</f>
        <v xml:space="preserve">TKT: </v>
      </c>
      <c r="B19" t="str">
        <f>CONCATENATE('MM.DD.YY'!D33,", ",'MM.DD.YY'!E33)</f>
        <v xml:space="preserve">, </v>
      </c>
      <c r="C19">
        <f>'MM.DD.YY'!F33</f>
        <v>0</v>
      </c>
      <c r="D19" s="8">
        <f>'MM.DD.YY'!G33</f>
        <v>0</v>
      </c>
      <c r="E19">
        <f>'MM.DD.YY'!H33</f>
        <v>0</v>
      </c>
      <c r="F19" t="str">
        <f>CONCATENATE("Work Study: ",'MM.DD.YY'!I33)</f>
        <v xml:space="preserve">Work Study: </v>
      </c>
      <c r="G19" t="str">
        <f>CONCATENATE("Apply to future funding: ",'MM.DD.YY'!Q33)</f>
        <v xml:space="preserve">Apply to future funding: </v>
      </c>
    </row>
    <row r="20" spans="1:7" x14ac:dyDescent="0.25">
      <c r="A20" t="str">
        <f>'MM.DD.YY'!C34</f>
        <v xml:space="preserve">TKT: </v>
      </c>
      <c r="B20" t="str">
        <f>CONCATENATE('MM.DD.YY'!D34,", ",'MM.DD.YY'!E34)</f>
        <v xml:space="preserve">, </v>
      </c>
      <c r="C20">
        <f>'MM.DD.YY'!F34</f>
        <v>0</v>
      </c>
      <c r="D20" s="8">
        <f>'MM.DD.YY'!G34</f>
        <v>0</v>
      </c>
      <c r="E20">
        <f>'MM.DD.YY'!H34</f>
        <v>0</v>
      </c>
      <c r="F20" t="str">
        <f>CONCATENATE("Work Study: ",'MM.DD.YY'!I34)</f>
        <v xml:space="preserve">Work Study: </v>
      </c>
      <c r="G20" t="str">
        <f>CONCATENATE("Apply to future funding: ",'MM.DD.YY'!Q34)</f>
        <v xml:space="preserve">Apply to future funding: </v>
      </c>
    </row>
    <row r="21" spans="1:7" x14ac:dyDescent="0.25">
      <c r="A21" t="str">
        <f>'MM.DD.YY'!C35</f>
        <v xml:space="preserve">TKT: </v>
      </c>
      <c r="B21" t="str">
        <f>CONCATENATE('MM.DD.YY'!D35,", ",'MM.DD.YY'!E35)</f>
        <v xml:space="preserve">, </v>
      </c>
      <c r="C21">
        <f>'MM.DD.YY'!F35</f>
        <v>0</v>
      </c>
      <c r="D21" s="8">
        <f>'MM.DD.YY'!G35</f>
        <v>0</v>
      </c>
      <c r="E21">
        <f>'MM.DD.YY'!H35</f>
        <v>0</v>
      </c>
      <c r="F21" t="str">
        <f>CONCATENATE("Work Study: ",'MM.DD.YY'!I35)</f>
        <v xml:space="preserve">Work Study: </v>
      </c>
      <c r="G21" t="str">
        <f>CONCATENATE("Apply to future funding: ",'MM.DD.YY'!Q35)</f>
        <v xml:space="preserve">Apply to future funding: </v>
      </c>
    </row>
    <row r="22" spans="1:7" x14ac:dyDescent="0.25">
      <c r="A22" t="str">
        <f>'MM.DD.YY'!C36</f>
        <v xml:space="preserve">TKT: </v>
      </c>
      <c r="B22" t="str">
        <f>CONCATENATE('MM.DD.YY'!D36,", ",'MM.DD.YY'!E36)</f>
        <v xml:space="preserve">, </v>
      </c>
      <c r="C22">
        <f>'MM.DD.YY'!F36</f>
        <v>0</v>
      </c>
      <c r="D22" s="8">
        <f>'MM.DD.YY'!G36</f>
        <v>0</v>
      </c>
      <c r="E22">
        <f>'MM.DD.YY'!H36</f>
        <v>0</v>
      </c>
      <c r="F22" t="str">
        <f>CONCATENATE("Work Study: ",'MM.DD.YY'!I36)</f>
        <v xml:space="preserve">Work Study: </v>
      </c>
      <c r="G22" t="str">
        <f>CONCATENATE("Apply to future funding: ",'MM.DD.YY'!Q36)</f>
        <v xml:space="preserve">Apply to future funding: </v>
      </c>
    </row>
    <row r="23" spans="1:7" x14ac:dyDescent="0.25">
      <c r="A23" t="str">
        <f>'MM.DD.YY'!C37</f>
        <v xml:space="preserve">TKT: </v>
      </c>
      <c r="B23" t="str">
        <f>CONCATENATE('MM.DD.YY'!D37,", ",'MM.DD.YY'!E37)</f>
        <v xml:space="preserve">, </v>
      </c>
      <c r="C23">
        <f>'MM.DD.YY'!F37</f>
        <v>0</v>
      </c>
      <c r="D23" s="8">
        <f>'MM.DD.YY'!G37</f>
        <v>0</v>
      </c>
      <c r="E23">
        <f>'MM.DD.YY'!H37</f>
        <v>0</v>
      </c>
      <c r="F23" t="str">
        <f>CONCATENATE("Work Study: ",'MM.DD.YY'!I37)</f>
        <v xml:space="preserve">Work Study: </v>
      </c>
      <c r="G23" t="str">
        <f>CONCATENATE("Apply to future funding: ",'MM.DD.YY'!Q37)</f>
        <v xml:space="preserve">Apply to future funding: </v>
      </c>
    </row>
    <row r="24" spans="1:7" x14ac:dyDescent="0.25">
      <c r="A24" t="str">
        <f>'MM.DD.YY'!C38</f>
        <v xml:space="preserve">TKT: </v>
      </c>
      <c r="B24" t="str">
        <f>CONCATENATE('MM.DD.YY'!D38,", ",'MM.DD.YY'!E38)</f>
        <v xml:space="preserve">, </v>
      </c>
      <c r="C24">
        <f>'MM.DD.YY'!F38</f>
        <v>0</v>
      </c>
      <c r="D24" s="8">
        <f>'MM.DD.YY'!G38</f>
        <v>0</v>
      </c>
      <c r="E24">
        <f>'MM.DD.YY'!H38</f>
        <v>0</v>
      </c>
      <c r="F24" t="str">
        <f>CONCATENATE("Work Study: ",'MM.DD.YY'!I38)</f>
        <v xml:space="preserve">Work Study: </v>
      </c>
      <c r="G24" t="str">
        <f>CONCATENATE("Apply to future funding: ",'MM.DD.YY'!Q38)</f>
        <v xml:space="preserve">Apply to future funding: </v>
      </c>
    </row>
    <row r="25" spans="1:7" x14ac:dyDescent="0.25">
      <c r="A25" t="str">
        <f>'MM.DD.YY'!C39</f>
        <v xml:space="preserve">TKT: </v>
      </c>
      <c r="B25" t="str">
        <f>CONCATENATE('MM.DD.YY'!D39,", ",'MM.DD.YY'!E39)</f>
        <v xml:space="preserve">, </v>
      </c>
      <c r="C25">
        <f>'MM.DD.YY'!F39</f>
        <v>0</v>
      </c>
      <c r="D25" s="8">
        <f>'MM.DD.YY'!G39</f>
        <v>0</v>
      </c>
      <c r="E25">
        <f>'MM.DD.YY'!H39</f>
        <v>0</v>
      </c>
      <c r="F25" t="str">
        <f>CONCATENATE("Work Study: ",'MM.DD.YY'!I39)</f>
        <v xml:space="preserve">Work Study: </v>
      </c>
      <c r="G25" t="str">
        <f>CONCATENATE("Apply to future funding: ",'MM.DD.YY'!Q39)</f>
        <v xml:space="preserve">Apply to future funding: </v>
      </c>
    </row>
    <row r="26" spans="1:7" x14ac:dyDescent="0.25">
      <c r="A26" t="str">
        <f>'MM.DD.YY'!C40</f>
        <v xml:space="preserve">TKT: </v>
      </c>
      <c r="B26" t="str">
        <f>CONCATENATE('MM.DD.YY'!D40,", ",'MM.DD.YY'!E40)</f>
        <v xml:space="preserve">, </v>
      </c>
      <c r="C26">
        <f>'MM.DD.YY'!F40</f>
        <v>0</v>
      </c>
      <c r="D26" s="8">
        <f>'MM.DD.YY'!G40</f>
        <v>0</v>
      </c>
      <c r="E26">
        <f>'MM.DD.YY'!H40</f>
        <v>0</v>
      </c>
      <c r="F26" t="str">
        <f>CONCATENATE("Work Study: ",'MM.DD.YY'!I40)</f>
        <v xml:space="preserve">Work Study: </v>
      </c>
      <c r="G26" t="str">
        <f>CONCATENATE("Apply to future funding: ",'MM.DD.YY'!Q40)</f>
        <v xml:space="preserve">Apply to future funding: </v>
      </c>
    </row>
    <row r="27" spans="1:7" x14ac:dyDescent="0.25">
      <c r="A27" t="str">
        <f>'MM.DD.YY'!C41</f>
        <v xml:space="preserve">TKT: </v>
      </c>
      <c r="B27" t="str">
        <f>CONCATENATE('MM.DD.YY'!D41,", ",'MM.DD.YY'!E41)</f>
        <v xml:space="preserve">, </v>
      </c>
      <c r="C27">
        <f>'MM.DD.YY'!F41</f>
        <v>0</v>
      </c>
      <c r="D27" s="8">
        <f>'MM.DD.YY'!G41</f>
        <v>0</v>
      </c>
      <c r="E27">
        <f>'MM.DD.YY'!H41</f>
        <v>0</v>
      </c>
      <c r="F27" t="str">
        <f>CONCATENATE("Work Study: ",'MM.DD.YY'!I41)</f>
        <v xml:space="preserve">Work Study: </v>
      </c>
      <c r="G27" t="str">
        <f>CONCATENATE("Apply to future funding: ",'MM.DD.YY'!Q41)</f>
        <v xml:space="preserve">Apply to future funding: </v>
      </c>
    </row>
    <row r="28" spans="1:7" x14ac:dyDescent="0.25">
      <c r="A28" t="str">
        <f>'MM.DD.YY'!C42</f>
        <v xml:space="preserve">TKT: </v>
      </c>
      <c r="B28" t="str">
        <f>CONCATENATE('MM.DD.YY'!D42,", ",'MM.DD.YY'!E42)</f>
        <v xml:space="preserve">, </v>
      </c>
      <c r="C28">
        <f>'MM.DD.YY'!F42</f>
        <v>0</v>
      </c>
      <c r="D28" s="8">
        <f>'MM.DD.YY'!G42</f>
        <v>0</v>
      </c>
      <c r="E28">
        <f>'MM.DD.YY'!H42</f>
        <v>0</v>
      </c>
      <c r="F28" t="str">
        <f>CONCATENATE("Work Study: ",'MM.DD.YY'!I42)</f>
        <v xml:space="preserve">Work Study: </v>
      </c>
      <c r="G28" t="str">
        <f>CONCATENATE("Apply to future funding: ",'MM.DD.YY'!Q42)</f>
        <v xml:space="preserve">Apply to future funding: </v>
      </c>
    </row>
    <row r="29" spans="1:7" x14ac:dyDescent="0.25">
      <c r="A29" t="str">
        <f>'MM.DD.YY'!C43</f>
        <v xml:space="preserve">TKT: </v>
      </c>
      <c r="B29" t="str">
        <f>CONCATENATE('MM.DD.YY'!D43,", ",'MM.DD.YY'!E43)</f>
        <v xml:space="preserve">, </v>
      </c>
      <c r="C29">
        <f>'MM.DD.YY'!F43</f>
        <v>0</v>
      </c>
      <c r="D29" s="8">
        <f>'MM.DD.YY'!G43</f>
        <v>0</v>
      </c>
      <c r="E29">
        <f>'MM.DD.YY'!H43</f>
        <v>0</v>
      </c>
      <c r="F29" t="str">
        <f>CONCATENATE("Work Study: ",'MM.DD.YY'!I43)</f>
        <v xml:space="preserve">Work Study: </v>
      </c>
      <c r="G29" t="str">
        <f>CONCATENATE("Apply to future funding: ",'MM.DD.YY'!Q43)</f>
        <v xml:space="preserve">Apply to future funding: </v>
      </c>
    </row>
    <row r="30" spans="1:7" x14ac:dyDescent="0.25">
      <c r="A30" t="str">
        <f>'MM.DD.YY'!C44</f>
        <v xml:space="preserve">TKT: </v>
      </c>
      <c r="B30" t="str">
        <f>CONCATENATE('MM.DD.YY'!D44,", ",'MM.DD.YY'!E44)</f>
        <v xml:space="preserve">, </v>
      </c>
      <c r="C30">
        <f>'MM.DD.YY'!F44</f>
        <v>0</v>
      </c>
      <c r="D30" s="8">
        <f>'MM.DD.YY'!G44</f>
        <v>0</v>
      </c>
      <c r="E30">
        <f>'MM.DD.YY'!H44</f>
        <v>0</v>
      </c>
      <c r="F30" t="str">
        <f>CONCATENATE("Work Study: ",'MM.DD.YY'!I44)</f>
        <v xml:space="preserve">Work Study: </v>
      </c>
      <c r="G30" t="str">
        <f>CONCATENATE("Apply to future funding: ",'MM.DD.YY'!Q44)</f>
        <v xml:space="preserve">Apply to future funding: </v>
      </c>
    </row>
    <row r="31" spans="1:7" x14ac:dyDescent="0.25">
      <c r="A31" t="str">
        <f>'MM.DD.YY'!C45</f>
        <v xml:space="preserve">TKT: </v>
      </c>
      <c r="B31" t="str">
        <f>CONCATENATE('MM.DD.YY'!D45,", ",'MM.DD.YY'!E45)</f>
        <v xml:space="preserve">, </v>
      </c>
      <c r="C31">
        <f>'MM.DD.YY'!F45</f>
        <v>0</v>
      </c>
      <c r="D31" s="8">
        <f>'MM.DD.YY'!G45</f>
        <v>0</v>
      </c>
      <c r="E31">
        <f>'MM.DD.YY'!H45</f>
        <v>0</v>
      </c>
      <c r="F31" t="str">
        <f>CONCATENATE("Work Study: ",'MM.DD.YY'!I45)</f>
        <v xml:space="preserve">Work Study: </v>
      </c>
      <c r="G31" t="str">
        <f>CONCATENATE("Apply to future funding: ",'MM.DD.YY'!Q45)</f>
        <v xml:space="preserve">Apply to future funding: </v>
      </c>
    </row>
    <row r="32" spans="1:7" x14ac:dyDescent="0.25">
      <c r="A32" t="str">
        <f>'MM.DD.YY'!C46</f>
        <v xml:space="preserve">TKT: </v>
      </c>
      <c r="B32" t="str">
        <f>CONCATENATE('MM.DD.YY'!D46,", ",'MM.DD.YY'!E46)</f>
        <v xml:space="preserve">, </v>
      </c>
      <c r="C32">
        <f>'MM.DD.YY'!F46</f>
        <v>0</v>
      </c>
      <c r="D32" s="8">
        <f>'MM.DD.YY'!G46</f>
        <v>0</v>
      </c>
      <c r="E32">
        <f>'MM.DD.YY'!H46</f>
        <v>0</v>
      </c>
      <c r="F32" t="str">
        <f>CONCATENATE("Work Study: ",'MM.DD.YY'!I46)</f>
        <v xml:space="preserve">Work Study: </v>
      </c>
      <c r="G32" t="str">
        <f>CONCATENATE("Apply to future funding: ",'MM.DD.YY'!Q46)</f>
        <v xml:space="preserve">Apply to future funding: </v>
      </c>
    </row>
    <row r="33" spans="1:7" x14ac:dyDescent="0.25">
      <c r="A33" t="str">
        <f>'MM.DD.YY'!C47</f>
        <v xml:space="preserve">TKT: </v>
      </c>
      <c r="B33" t="str">
        <f>CONCATENATE('MM.DD.YY'!D47,", ",'MM.DD.YY'!E47)</f>
        <v xml:space="preserve">, </v>
      </c>
      <c r="C33">
        <f>'MM.DD.YY'!F47</f>
        <v>0</v>
      </c>
      <c r="D33" s="8">
        <f>'MM.DD.YY'!G47</f>
        <v>0</v>
      </c>
      <c r="E33">
        <f>'MM.DD.YY'!H47</f>
        <v>0</v>
      </c>
      <c r="F33" t="str">
        <f>CONCATENATE("Work Study: ",'MM.DD.YY'!I47)</f>
        <v xml:space="preserve">Work Study: </v>
      </c>
      <c r="G33" t="str">
        <f>CONCATENATE("Apply to future funding: ",'MM.DD.YY'!Q47)</f>
        <v xml:space="preserve">Apply to future funding: </v>
      </c>
    </row>
    <row r="34" spans="1:7" x14ac:dyDescent="0.25">
      <c r="A34" t="str">
        <f>'MM.DD.YY'!C48</f>
        <v xml:space="preserve">TKT: </v>
      </c>
      <c r="B34" t="str">
        <f>CONCATENATE('MM.DD.YY'!D48,", ",'MM.DD.YY'!E48)</f>
        <v xml:space="preserve">, </v>
      </c>
      <c r="C34">
        <f>'MM.DD.YY'!F48</f>
        <v>0</v>
      </c>
      <c r="D34" s="8">
        <f>'MM.DD.YY'!G48</f>
        <v>0</v>
      </c>
      <c r="E34">
        <f>'MM.DD.YY'!H48</f>
        <v>0</v>
      </c>
      <c r="F34" t="str">
        <f>CONCATENATE("Work Study: ",'MM.DD.YY'!I48)</f>
        <v xml:space="preserve">Work Study: </v>
      </c>
      <c r="G34" t="str">
        <f>CONCATENATE("Apply to future funding: ",'MM.DD.YY'!Q48)</f>
        <v xml:space="preserve">Apply to future funding: </v>
      </c>
    </row>
    <row r="35" spans="1:7" x14ac:dyDescent="0.25">
      <c r="A35" t="str">
        <f>'MM.DD.YY'!C49</f>
        <v xml:space="preserve">TKT: </v>
      </c>
      <c r="B35" t="str">
        <f>CONCATENATE('MM.DD.YY'!D49,", ",'MM.DD.YY'!E49)</f>
        <v xml:space="preserve">, </v>
      </c>
      <c r="C35">
        <f>'MM.DD.YY'!F49</f>
        <v>0</v>
      </c>
      <c r="D35" s="8">
        <f>'MM.DD.YY'!G49</f>
        <v>0</v>
      </c>
      <c r="E35">
        <f>'MM.DD.YY'!H49</f>
        <v>0</v>
      </c>
      <c r="F35" t="str">
        <f>CONCATENATE("Work Study: ",'MM.DD.YY'!I49)</f>
        <v xml:space="preserve">Work Study: </v>
      </c>
      <c r="G35" t="str">
        <f>CONCATENATE("Apply to future funding: ",'MM.DD.YY'!Q49)</f>
        <v xml:space="preserve">Apply to future funding: </v>
      </c>
    </row>
    <row r="36" spans="1:7" x14ac:dyDescent="0.25">
      <c r="A36" t="str">
        <f>'MM.DD.YY'!C50</f>
        <v xml:space="preserve">TKT: </v>
      </c>
      <c r="B36" t="str">
        <f>CONCATENATE('MM.DD.YY'!D50,", ",'MM.DD.YY'!E50)</f>
        <v xml:space="preserve">, </v>
      </c>
      <c r="C36">
        <f>'MM.DD.YY'!F50</f>
        <v>0</v>
      </c>
      <c r="D36" s="8">
        <f>'MM.DD.YY'!G50</f>
        <v>0</v>
      </c>
      <c r="E36">
        <f>'MM.DD.YY'!H50</f>
        <v>0</v>
      </c>
      <c r="F36" t="str">
        <f>CONCATENATE("Work Study: ",'MM.DD.YY'!I50)</f>
        <v xml:space="preserve">Work Study: </v>
      </c>
      <c r="G36" t="str">
        <f>CONCATENATE("Apply to future funding: ",'MM.DD.YY'!Q50)</f>
        <v xml:space="preserve">Apply to future funding: </v>
      </c>
    </row>
    <row r="37" spans="1:7" x14ac:dyDescent="0.25">
      <c r="A37" t="str">
        <f>'MM.DD.YY'!C51</f>
        <v xml:space="preserve">TKT: </v>
      </c>
      <c r="B37" t="str">
        <f>CONCATENATE('MM.DD.YY'!D51,", ",'MM.DD.YY'!E51)</f>
        <v xml:space="preserve">, </v>
      </c>
      <c r="C37">
        <f>'MM.DD.YY'!F51</f>
        <v>0</v>
      </c>
      <c r="D37" s="8">
        <f>'MM.DD.YY'!G51</f>
        <v>0</v>
      </c>
      <c r="E37">
        <f>'MM.DD.YY'!H51</f>
        <v>0</v>
      </c>
      <c r="F37" t="str">
        <f>CONCATENATE("Work Study: ",'MM.DD.YY'!I51)</f>
        <v xml:space="preserve">Work Study: </v>
      </c>
      <c r="G37" t="str">
        <f>CONCATENATE("Apply to future funding: ",'MM.DD.YY'!Q51)</f>
        <v xml:space="preserve">Apply to future funding: </v>
      </c>
    </row>
    <row r="38" spans="1:7" x14ac:dyDescent="0.25">
      <c r="A38" t="str">
        <f>'MM.DD.YY'!C52</f>
        <v xml:space="preserve">TKT: </v>
      </c>
      <c r="B38" t="str">
        <f>CONCATENATE('MM.DD.YY'!D52,", ",'MM.DD.YY'!E52)</f>
        <v xml:space="preserve">, </v>
      </c>
      <c r="C38">
        <f>'MM.DD.YY'!F52</f>
        <v>0</v>
      </c>
      <c r="D38" s="8">
        <f>'MM.DD.YY'!G52</f>
        <v>0</v>
      </c>
      <c r="E38">
        <f>'MM.DD.YY'!H52</f>
        <v>0</v>
      </c>
      <c r="F38" t="str">
        <f>CONCATENATE("Work Study: ",'MM.DD.YY'!I52)</f>
        <v xml:space="preserve">Work Study: </v>
      </c>
      <c r="G38" t="str">
        <f>CONCATENATE("Apply to future funding: ",'MM.DD.YY'!Q52)</f>
        <v xml:space="preserve">Apply to future funding: </v>
      </c>
    </row>
    <row r="39" spans="1:7" x14ac:dyDescent="0.25">
      <c r="A39" t="str">
        <f>'MM.DD.YY'!C53</f>
        <v xml:space="preserve">TKT: </v>
      </c>
      <c r="B39" t="str">
        <f>CONCATENATE('MM.DD.YY'!D53,", ",'MM.DD.YY'!E53)</f>
        <v xml:space="preserve">, </v>
      </c>
      <c r="C39">
        <f>'MM.DD.YY'!F53</f>
        <v>0</v>
      </c>
      <c r="D39" s="8">
        <f>'MM.DD.YY'!G53</f>
        <v>0</v>
      </c>
      <c r="E39">
        <f>'MM.DD.YY'!H53</f>
        <v>0</v>
      </c>
      <c r="F39" t="str">
        <f>CONCATENATE("Work Study: ",'MM.DD.YY'!I53)</f>
        <v xml:space="preserve">Work Study: </v>
      </c>
      <c r="G39" t="str">
        <f>CONCATENATE("Apply to future funding: ",'MM.DD.YY'!Q53)</f>
        <v xml:space="preserve">Apply to future funding: </v>
      </c>
    </row>
    <row r="40" spans="1:7" x14ac:dyDescent="0.25">
      <c r="A40" t="str">
        <f>'MM.DD.YY'!C54</f>
        <v xml:space="preserve">TKT: </v>
      </c>
      <c r="B40" t="str">
        <f>CONCATENATE('MM.DD.YY'!D54,", ",'MM.DD.YY'!E54)</f>
        <v xml:space="preserve">, </v>
      </c>
      <c r="C40">
        <f>'MM.DD.YY'!F54</f>
        <v>0</v>
      </c>
      <c r="D40" s="8">
        <f>'MM.DD.YY'!G54</f>
        <v>0</v>
      </c>
      <c r="E40">
        <f>'MM.DD.YY'!H54</f>
        <v>0</v>
      </c>
      <c r="F40" t="str">
        <f>CONCATENATE("Work Study: ",'MM.DD.YY'!I54)</f>
        <v xml:space="preserve">Work Study: </v>
      </c>
      <c r="G40" t="str">
        <f>CONCATENATE("Apply to future funding: ",'MM.DD.YY'!Q54)</f>
        <v xml:space="preserve">Apply to future funding: </v>
      </c>
    </row>
    <row r="41" spans="1:7" x14ac:dyDescent="0.25">
      <c r="A41" t="str">
        <f>'MM.DD.YY'!C55</f>
        <v xml:space="preserve">TKT: </v>
      </c>
      <c r="B41" t="str">
        <f>CONCATENATE('MM.DD.YY'!D55,", ",'MM.DD.YY'!E55)</f>
        <v xml:space="preserve">, </v>
      </c>
      <c r="C41">
        <f>'MM.DD.YY'!F55</f>
        <v>0</v>
      </c>
      <c r="D41" s="8">
        <f>'MM.DD.YY'!G55</f>
        <v>0</v>
      </c>
      <c r="E41">
        <f>'MM.DD.YY'!H55</f>
        <v>0</v>
      </c>
      <c r="F41" t="str">
        <f>CONCATENATE("Work Study: ",'MM.DD.YY'!I55)</f>
        <v xml:space="preserve">Work Study: </v>
      </c>
      <c r="G41" t="str">
        <f>CONCATENATE("Apply to future funding: ",'MM.DD.YY'!Q55)</f>
        <v xml:space="preserve">Apply to future funding: </v>
      </c>
    </row>
    <row r="42" spans="1:7" x14ac:dyDescent="0.25">
      <c r="A42" t="str">
        <f>'MM.DD.YY'!C56</f>
        <v xml:space="preserve">TKT: </v>
      </c>
      <c r="B42" t="str">
        <f>CONCATENATE('MM.DD.YY'!D56,", ",'MM.DD.YY'!E56)</f>
        <v xml:space="preserve">, </v>
      </c>
      <c r="C42">
        <f>'MM.DD.YY'!F56</f>
        <v>0</v>
      </c>
      <c r="D42" s="8">
        <f>'MM.DD.YY'!G56</f>
        <v>0</v>
      </c>
      <c r="E42">
        <f>'MM.DD.YY'!H56</f>
        <v>0</v>
      </c>
      <c r="F42" t="str">
        <f>CONCATENATE("Work Study: ",'MM.DD.YY'!I56)</f>
        <v xml:space="preserve">Work Study: </v>
      </c>
      <c r="G42" t="str">
        <f>CONCATENATE("Apply to future funding: ",'MM.DD.YY'!Q56)</f>
        <v xml:space="preserve">Apply to future funding: </v>
      </c>
    </row>
    <row r="43" spans="1:7" x14ac:dyDescent="0.25">
      <c r="A43" t="str">
        <f>'MM.DD.YY'!C57</f>
        <v xml:space="preserve">TKT: </v>
      </c>
      <c r="B43" t="str">
        <f>CONCATENATE('MM.DD.YY'!D57,", ",'MM.DD.YY'!E57)</f>
        <v xml:space="preserve">, </v>
      </c>
      <c r="C43">
        <f>'MM.DD.YY'!F57</f>
        <v>0</v>
      </c>
      <c r="D43" s="8">
        <f>'MM.DD.YY'!G57</f>
        <v>0</v>
      </c>
      <c r="E43">
        <f>'MM.DD.YY'!H57</f>
        <v>0</v>
      </c>
      <c r="F43" t="str">
        <f>CONCATENATE("Work Study: ",'MM.DD.YY'!I57)</f>
        <v xml:space="preserve">Work Study: </v>
      </c>
      <c r="G43" t="str">
        <f>CONCATENATE("Apply to future funding: ",'MM.DD.YY'!Q57)</f>
        <v xml:space="preserve">Apply to future funding: </v>
      </c>
    </row>
    <row r="44" spans="1:7" x14ac:dyDescent="0.25">
      <c r="A44" t="str">
        <f>'MM.DD.YY'!C58</f>
        <v xml:space="preserve">TKT: </v>
      </c>
      <c r="B44" t="str">
        <f>CONCATENATE('MM.DD.YY'!D58,", ",'MM.DD.YY'!E58)</f>
        <v xml:space="preserve">, </v>
      </c>
      <c r="C44">
        <f>'MM.DD.YY'!F58</f>
        <v>0</v>
      </c>
      <c r="D44" s="8">
        <f>'MM.DD.YY'!G58</f>
        <v>0</v>
      </c>
      <c r="E44">
        <f>'MM.DD.YY'!H58</f>
        <v>0</v>
      </c>
      <c r="F44" t="str">
        <f>CONCATENATE("Work Study: ",'MM.DD.YY'!I58)</f>
        <v xml:space="preserve">Work Study: </v>
      </c>
      <c r="G44" t="str">
        <f>CONCATENATE("Apply to future funding: ",'MM.DD.YY'!Q58)</f>
        <v xml:space="preserve">Apply to future funding: </v>
      </c>
    </row>
    <row r="45" spans="1:7" x14ac:dyDescent="0.25">
      <c r="A45" t="str">
        <f>'MM.DD.YY'!C59</f>
        <v xml:space="preserve">TKT: </v>
      </c>
      <c r="B45" t="str">
        <f>CONCATENATE('MM.DD.YY'!D59,", ",'MM.DD.YY'!E59)</f>
        <v xml:space="preserve">, </v>
      </c>
      <c r="C45">
        <f>'MM.DD.YY'!F59</f>
        <v>0</v>
      </c>
      <c r="D45" s="8">
        <f>'MM.DD.YY'!G59</f>
        <v>0</v>
      </c>
      <c r="E45">
        <f>'MM.DD.YY'!H59</f>
        <v>0</v>
      </c>
      <c r="F45" t="str">
        <f>CONCATENATE("Work Study: ",'MM.DD.YY'!I59)</f>
        <v xml:space="preserve">Work Study: </v>
      </c>
      <c r="G45" t="str">
        <f>CONCATENATE("Apply to future funding: ",'MM.DD.YY'!Q59)</f>
        <v xml:space="preserve">Apply to future funding: </v>
      </c>
    </row>
    <row r="46" spans="1:7" x14ac:dyDescent="0.25">
      <c r="A46" t="str">
        <f>'MM.DD.YY'!C60</f>
        <v xml:space="preserve">TKT: </v>
      </c>
      <c r="B46" t="str">
        <f>CONCATENATE('MM.DD.YY'!D60,", ",'MM.DD.YY'!E60)</f>
        <v xml:space="preserve">, </v>
      </c>
      <c r="C46">
        <f>'MM.DD.YY'!F60</f>
        <v>0</v>
      </c>
      <c r="D46" s="8">
        <f>'MM.DD.YY'!G60</f>
        <v>0</v>
      </c>
      <c r="E46">
        <f>'MM.DD.YY'!H60</f>
        <v>0</v>
      </c>
      <c r="F46" t="str">
        <f>CONCATENATE("Work Study: ",'MM.DD.YY'!I60)</f>
        <v xml:space="preserve">Work Study: </v>
      </c>
      <c r="G46" t="str">
        <f>CONCATENATE("Apply to future funding: ",'MM.DD.YY'!Q60)</f>
        <v xml:space="preserve">Apply to future funding: </v>
      </c>
    </row>
    <row r="47" spans="1:7" x14ac:dyDescent="0.25">
      <c r="A47" t="str">
        <f>'MM.DD.YY'!C61</f>
        <v xml:space="preserve">TKT: </v>
      </c>
      <c r="B47" t="str">
        <f>CONCATENATE('MM.DD.YY'!D61,", ",'MM.DD.YY'!E61)</f>
        <v xml:space="preserve">, </v>
      </c>
      <c r="C47">
        <f>'MM.DD.YY'!F61</f>
        <v>0</v>
      </c>
      <c r="D47" s="8">
        <f>'MM.DD.YY'!G61</f>
        <v>0</v>
      </c>
      <c r="E47">
        <f>'MM.DD.YY'!H61</f>
        <v>0</v>
      </c>
      <c r="F47" t="str">
        <f>CONCATENATE("Work Study: ",'MM.DD.YY'!I61)</f>
        <v xml:space="preserve">Work Study: </v>
      </c>
      <c r="G47" t="str">
        <f>CONCATENATE("Apply to future funding: ",'MM.DD.YY'!Q61)</f>
        <v xml:space="preserve">Apply to future funding: </v>
      </c>
    </row>
    <row r="48" spans="1:7" x14ac:dyDescent="0.25">
      <c r="A48" t="str">
        <f>'MM.DD.YY'!C62</f>
        <v xml:space="preserve">TKT: </v>
      </c>
      <c r="B48" t="str">
        <f>CONCATENATE('MM.DD.YY'!D62,", ",'MM.DD.YY'!E62)</f>
        <v xml:space="preserve">, </v>
      </c>
      <c r="C48">
        <f>'MM.DD.YY'!F62</f>
        <v>0</v>
      </c>
      <c r="D48" s="8">
        <f>'MM.DD.YY'!G62</f>
        <v>0</v>
      </c>
      <c r="E48">
        <f>'MM.DD.YY'!H62</f>
        <v>0</v>
      </c>
      <c r="F48" t="str">
        <f>CONCATENATE("Work Study: ",'MM.DD.YY'!I62)</f>
        <v xml:space="preserve">Work Study: </v>
      </c>
      <c r="G48" t="str">
        <f>CONCATENATE("Apply to future funding: ",'MM.DD.YY'!Q62)</f>
        <v xml:space="preserve">Apply to future funding: </v>
      </c>
    </row>
    <row r="49" spans="1:7" x14ac:dyDescent="0.25">
      <c r="A49" t="str">
        <f>'MM.DD.YY'!C63</f>
        <v xml:space="preserve">TKT: </v>
      </c>
      <c r="B49" t="str">
        <f>CONCATENATE('MM.DD.YY'!D63,", ",'MM.DD.YY'!E63)</f>
        <v xml:space="preserve">, </v>
      </c>
      <c r="C49">
        <f>'MM.DD.YY'!F63</f>
        <v>0</v>
      </c>
      <c r="D49" s="8">
        <f>'MM.DD.YY'!G63</f>
        <v>0</v>
      </c>
      <c r="E49">
        <f>'MM.DD.YY'!H63</f>
        <v>0</v>
      </c>
      <c r="F49" t="str">
        <f>CONCATENATE("Work Study: ",'MM.DD.YY'!I63)</f>
        <v xml:space="preserve">Work Study: </v>
      </c>
      <c r="G49" t="str">
        <f>CONCATENATE("Apply to future funding: ",'MM.DD.YY'!Q63)</f>
        <v xml:space="preserve">Apply to future funding: </v>
      </c>
    </row>
    <row r="50" spans="1:7" x14ac:dyDescent="0.25">
      <c r="A50" t="str">
        <f>'MM.DD.YY'!C64</f>
        <v xml:space="preserve">TKT: </v>
      </c>
      <c r="B50" t="str">
        <f>CONCATENATE('MM.DD.YY'!D64,", ",'MM.DD.YY'!E64)</f>
        <v xml:space="preserve">, </v>
      </c>
      <c r="C50">
        <f>'MM.DD.YY'!F64</f>
        <v>0</v>
      </c>
      <c r="D50" s="8">
        <f>'MM.DD.YY'!G64</f>
        <v>0</v>
      </c>
      <c r="E50">
        <f>'MM.DD.YY'!H64</f>
        <v>0</v>
      </c>
      <c r="F50" t="str">
        <f>CONCATENATE("Work Study: ",'MM.DD.YY'!I64)</f>
        <v xml:space="preserve">Work Study: </v>
      </c>
      <c r="G50" t="str">
        <f>CONCATENATE("Apply to future funding: ",'MM.DD.YY'!Q64)</f>
        <v xml:space="preserve">Apply to future funding: </v>
      </c>
    </row>
    <row r="51" spans="1:7" x14ac:dyDescent="0.25">
      <c r="A51" t="str">
        <f>'MM.DD.YY'!C65</f>
        <v xml:space="preserve">TKT: </v>
      </c>
      <c r="B51" t="str">
        <f>CONCATENATE('MM.DD.YY'!D65,", ",'MM.DD.YY'!E65)</f>
        <v xml:space="preserve">, </v>
      </c>
      <c r="C51">
        <f>'MM.DD.YY'!F65</f>
        <v>0</v>
      </c>
      <c r="D51" s="8">
        <f>'MM.DD.YY'!G65</f>
        <v>0</v>
      </c>
      <c r="E51">
        <f>'MM.DD.YY'!H65</f>
        <v>0</v>
      </c>
      <c r="F51" t="str">
        <f>CONCATENATE("Work Study: ",'MM.DD.YY'!I65)</f>
        <v xml:space="preserve">Work Study: </v>
      </c>
      <c r="G51" t="str">
        <f>CONCATENATE("Apply to future funding: ",'MM.DD.YY'!Q65)</f>
        <v xml:space="preserve">Apply to future funding: </v>
      </c>
    </row>
    <row r="52" spans="1:7" x14ac:dyDescent="0.25">
      <c r="A52" t="str">
        <f>'MM.DD.YY'!C66</f>
        <v xml:space="preserve">TKT: </v>
      </c>
      <c r="B52" t="str">
        <f>CONCATENATE('MM.DD.YY'!D66,", ",'MM.DD.YY'!E66)</f>
        <v xml:space="preserve">, </v>
      </c>
      <c r="C52">
        <f>'MM.DD.YY'!F66</f>
        <v>0</v>
      </c>
      <c r="D52" s="8">
        <f>'MM.DD.YY'!G66</f>
        <v>0</v>
      </c>
      <c r="E52">
        <f>'MM.DD.YY'!H66</f>
        <v>0</v>
      </c>
      <c r="F52" t="str">
        <f>CONCATENATE("Work Study: ",'MM.DD.YY'!I66)</f>
        <v xml:space="preserve">Work Study: </v>
      </c>
      <c r="G52" t="str">
        <f>CONCATENATE("Apply to future funding: ",'MM.DD.YY'!Q66)</f>
        <v xml:space="preserve">Apply to future funding: </v>
      </c>
    </row>
    <row r="53" spans="1:7" x14ac:dyDescent="0.25">
      <c r="A53" t="str">
        <f>'MM.DD.YY'!C67</f>
        <v xml:space="preserve">TKT: </v>
      </c>
      <c r="B53" t="str">
        <f>CONCATENATE('MM.DD.YY'!D67,", ",'MM.DD.YY'!E67)</f>
        <v xml:space="preserve">, </v>
      </c>
      <c r="C53">
        <f>'MM.DD.YY'!F67</f>
        <v>0</v>
      </c>
      <c r="D53" s="8">
        <f>'MM.DD.YY'!G67</f>
        <v>0</v>
      </c>
      <c r="E53">
        <f>'MM.DD.YY'!H67</f>
        <v>0</v>
      </c>
      <c r="F53" t="str">
        <f>CONCATENATE("Work Study: ",'MM.DD.YY'!I67)</f>
        <v xml:space="preserve">Work Study: </v>
      </c>
      <c r="G53" t="str">
        <f>CONCATENATE("Apply to future funding: ",'MM.DD.YY'!Q67)</f>
        <v xml:space="preserve">Apply to future funding: </v>
      </c>
    </row>
    <row r="54" spans="1:7" x14ac:dyDescent="0.25">
      <c r="A54" t="str">
        <f>'MM.DD.YY'!C68</f>
        <v xml:space="preserve">TKT: </v>
      </c>
      <c r="B54" t="str">
        <f>CONCATENATE('MM.DD.YY'!D68,", ",'MM.DD.YY'!E68)</f>
        <v xml:space="preserve">, </v>
      </c>
      <c r="C54">
        <f>'MM.DD.YY'!F68</f>
        <v>0</v>
      </c>
      <c r="D54" s="8">
        <f>'MM.DD.YY'!G68</f>
        <v>0</v>
      </c>
      <c r="E54">
        <f>'MM.DD.YY'!H68</f>
        <v>0</v>
      </c>
      <c r="F54" t="str">
        <f>CONCATENATE("Work Study: ",'MM.DD.YY'!I68)</f>
        <v xml:space="preserve">Work Study: </v>
      </c>
      <c r="G54" t="str">
        <f>CONCATENATE("Apply to future funding: ",'MM.DD.YY'!Q68)</f>
        <v xml:space="preserve">Apply to future funding: </v>
      </c>
    </row>
    <row r="55" spans="1:7" x14ac:dyDescent="0.25">
      <c r="A55" t="str">
        <f>'MM.DD.YY'!C69</f>
        <v xml:space="preserve">TKT: </v>
      </c>
      <c r="B55" t="str">
        <f>CONCATENATE('MM.DD.YY'!D69,", ",'MM.DD.YY'!E69)</f>
        <v xml:space="preserve">, </v>
      </c>
      <c r="C55">
        <f>'MM.DD.YY'!F69</f>
        <v>0</v>
      </c>
      <c r="D55" s="8">
        <f>'MM.DD.YY'!G69</f>
        <v>0</v>
      </c>
      <c r="E55">
        <f>'MM.DD.YY'!H69</f>
        <v>0</v>
      </c>
      <c r="F55" t="str">
        <f>CONCATENATE("Work Study: ",'MM.DD.YY'!I69)</f>
        <v xml:space="preserve">Work Study: </v>
      </c>
      <c r="G55" t="str">
        <f>CONCATENATE("Apply to future funding: ",'MM.DD.YY'!Q69)</f>
        <v xml:space="preserve">Apply to future funding: </v>
      </c>
    </row>
    <row r="56" spans="1:7" x14ac:dyDescent="0.25">
      <c r="A56" t="str">
        <f>'MM.DD.YY'!C70</f>
        <v xml:space="preserve">TKT: </v>
      </c>
      <c r="B56" t="str">
        <f>CONCATENATE('MM.DD.YY'!D70,", ",'MM.DD.YY'!E70)</f>
        <v xml:space="preserve">, </v>
      </c>
      <c r="C56">
        <f>'MM.DD.YY'!F70</f>
        <v>0</v>
      </c>
      <c r="D56" s="8">
        <f>'MM.DD.YY'!G70</f>
        <v>0</v>
      </c>
      <c r="E56">
        <f>'MM.DD.YY'!H70</f>
        <v>0</v>
      </c>
      <c r="F56" t="str">
        <f>CONCATENATE("Work Study: ",'MM.DD.YY'!I70)</f>
        <v xml:space="preserve">Work Study: </v>
      </c>
      <c r="G56" t="str">
        <f>CONCATENATE("Apply to future funding: ",'MM.DD.YY'!Q70)</f>
        <v xml:space="preserve">Apply to future funding: </v>
      </c>
    </row>
    <row r="57" spans="1:7" x14ac:dyDescent="0.25">
      <c r="A57" t="str">
        <f>'MM.DD.YY'!C71</f>
        <v xml:space="preserve">TKT: </v>
      </c>
      <c r="B57" t="str">
        <f>CONCATENATE('MM.DD.YY'!D71,", ",'MM.DD.YY'!E71)</f>
        <v xml:space="preserve">, </v>
      </c>
      <c r="C57">
        <f>'MM.DD.YY'!F71</f>
        <v>0</v>
      </c>
      <c r="D57" s="8">
        <f>'MM.DD.YY'!G71</f>
        <v>0</v>
      </c>
      <c r="E57">
        <f>'MM.DD.YY'!H71</f>
        <v>0</v>
      </c>
      <c r="F57" t="str">
        <f>CONCATENATE("Work Study: ",'MM.DD.YY'!I71)</f>
        <v xml:space="preserve">Work Study: </v>
      </c>
      <c r="G57" t="str">
        <f>CONCATENATE("Apply to future funding: ",'MM.DD.YY'!Q71)</f>
        <v xml:space="preserve">Apply to future funding: </v>
      </c>
    </row>
    <row r="58" spans="1:7" x14ac:dyDescent="0.25">
      <c r="A58" t="str">
        <f>'MM.DD.YY'!C72</f>
        <v xml:space="preserve">TKT: </v>
      </c>
      <c r="B58" t="str">
        <f>CONCATENATE('MM.DD.YY'!D72,", ",'MM.DD.YY'!E72)</f>
        <v xml:space="preserve">, </v>
      </c>
      <c r="C58">
        <f>'MM.DD.YY'!F72</f>
        <v>0</v>
      </c>
      <c r="D58" s="8">
        <f>'MM.DD.YY'!G72</f>
        <v>0</v>
      </c>
      <c r="E58">
        <f>'MM.DD.YY'!H72</f>
        <v>0</v>
      </c>
      <c r="F58" t="str">
        <f>CONCATENATE("Work Study: ",'MM.DD.YY'!I72)</f>
        <v xml:space="preserve">Work Study: </v>
      </c>
      <c r="G58" t="str">
        <f>CONCATENATE("Apply to future funding: ",'MM.DD.YY'!Q72)</f>
        <v xml:space="preserve">Apply to future funding: </v>
      </c>
    </row>
    <row r="59" spans="1:7" x14ac:dyDescent="0.25">
      <c r="A59" t="str">
        <f>'MM.DD.YY'!C73</f>
        <v xml:space="preserve">TKT: </v>
      </c>
      <c r="B59" t="str">
        <f>CONCATENATE('MM.DD.YY'!D73,", ",'MM.DD.YY'!E73)</f>
        <v xml:space="preserve">, </v>
      </c>
      <c r="C59">
        <f>'MM.DD.YY'!F73</f>
        <v>0</v>
      </c>
      <c r="D59" s="8">
        <f>'MM.DD.YY'!G73</f>
        <v>0</v>
      </c>
      <c r="E59">
        <f>'MM.DD.YY'!H73</f>
        <v>0</v>
      </c>
      <c r="F59" t="str">
        <f>CONCATENATE("Work Study: ",'MM.DD.YY'!I73)</f>
        <v xml:space="preserve">Work Study: </v>
      </c>
      <c r="G59" t="str">
        <f>CONCATENATE("Apply to future funding: ",'MM.DD.YY'!Q73)</f>
        <v xml:space="preserve">Apply to future funding: </v>
      </c>
    </row>
    <row r="60" spans="1:7" x14ac:dyDescent="0.25">
      <c r="A60" t="str">
        <f>'MM.DD.YY'!C74</f>
        <v xml:space="preserve">TKT: </v>
      </c>
      <c r="B60" t="str">
        <f>CONCATENATE('MM.DD.YY'!D74,", ",'MM.DD.YY'!E74)</f>
        <v xml:space="preserve">, </v>
      </c>
      <c r="C60">
        <f>'MM.DD.YY'!F74</f>
        <v>0</v>
      </c>
      <c r="D60" s="8">
        <f>'MM.DD.YY'!G74</f>
        <v>0</v>
      </c>
      <c r="E60">
        <f>'MM.DD.YY'!H74</f>
        <v>0</v>
      </c>
      <c r="F60" t="str">
        <f>CONCATENATE("Work Study: ",'MM.DD.YY'!I74)</f>
        <v xml:space="preserve">Work Study: </v>
      </c>
      <c r="G60" t="str">
        <f>CONCATENATE("Apply to future funding: ",'MM.DD.YY'!Q74)</f>
        <v xml:space="preserve">Apply to future funding: </v>
      </c>
    </row>
    <row r="61" spans="1:7" x14ac:dyDescent="0.25">
      <c r="A61" t="str">
        <f>'MM.DD.YY'!C75</f>
        <v xml:space="preserve">TKT: </v>
      </c>
      <c r="B61" t="str">
        <f>CONCATENATE('MM.DD.YY'!D75,", ",'MM.DD.YY'!E75)</f>
        <v xml:space="preserve">, </v>
      </c>
      <c r="C61">
        <f>'MM.DD.YY'!F75</f>
        <v>0</v>
      </c>
      <c r="D61" s="8">
        <f>'MM.DD.YY'!G75</f>
        <v>0</v>
      </c>
      <c r="E61">
        <f>'MM.DD.YY'!H75</f>
        <v>0</v>
      </c>
      <c r="F61" t="str">
        <f>CONCATENATE("Work Study: ",'MM.DD.YY'!I75)</f>
        <v xml:space="preserve">Work Study: </v>
      </c>
      <c r="G61" t="str">
        <f>CONCATENATE("Apply to future funding: ",'MM.DD.YY'!Q75)</f>
        <v xml:space="preserve">Apply to future funding: </v>
      </c>
    </row>
    <row r="62" spans="1:7" x14ac:dyDescent="0.25">
      <c r="A62" t="str">
        <f>'MM.DD.YY'!C76</f>
        <v xml:space="preserve">TKT: </v>
      </c>
      <c r="B62" t="str">
        <f>CONCATENATE('MM.DD.YY'!D76,", ",'MM.DD.YY'!E76)</f>
        <v xml:space="preserve">, </v>
      </c>
      <c r="C62">
        <f>'MM.DD.YY'!F76</f>
        <v>0</v>
      </c>
      <c r="D62" s="8">
        <f>'MM.DD.YY'!G76</f>
        <v>0</v>
      </c>
      <c r="E62">
        <f>'MM.DD.YY'!H76</f>
        <v>0</v>
      </c>
      <c r="F62" t="str">
        <f>CONCATENATE("Work Study: ",'MM.DD.YY'!I76)</f>
        <v xml:space="preserve">Work Study: </v>
      </c>
      <c r="G62" t="str">
        <f>CONCATENATE("Apply to future funding: ",'MM.DD.YY'!Q76)</f>
        <v xml:space="preserve">Apply to future funding: </v>
      </c>
    </row>
    <row r="63" spans="1:7" x14ac:dyDescent="0.25">
      <c r="A63" t="str">
        <f>'MM.DD.YY'!C77</f>
        <v xml:space="preserve">TKT: </v>
      </c>
      <c r="B63" t="str">
        <f>CONCATENATE('MM.DD.YY'!D77,", ",'MM.DD.YY'!E77)</f>
        <v xml:space="preserve">, </v>
      </c>
      <c r="C63">
        <f>'MM.DD.YY'!F77</f>
        <v>0</v>
      </c>
      <c r="D63" s="8">
        <f>'MM.DD.YY'!G77</f>
        <v>0</v>
      </c>
      <c r="E63">
        <f>'MM.DD.YY'!H77</f>
        <v>0</v>
      </c>
      <c r="F63" t="str">
        <f>CONCATENATE("Work Study: ",'MM.DD.YY'!I77)</f>
        <v xml:space="preserve">Work Study: </v>
      </c>
      <c r="G63" t="str">
        <f>CONCATENATE("Apply to future funding: ",'MM.DD.YY'!Q77)</f>
        <v xml:space="preserve">Apply to future funding: </v>
      </c>
    </row>
    <row r="64" spans="1:7" x14ac:dyDescent="0.25">
      <c r="A64" t="str">
        <f>'MM.DD.YY'!C78</f>
        <v xml:space="preserve">TKT: </v>
      </c>
      <c r="B64" t="str">
        <f>CONCATENATE('MM.DD.YY'!D78,", ",'MM.DD.YY'!E78)</f>
        <v xml:space="preserve">, </v>
      </c>
      <c r="C64">
        <f>'MM.DD.YY'!F78</f>
        <v>0</v>
      </c>
      <c r="D64" s="8">
        <f>'MM.DD.YY'!G78</f>
        <v>0</v>
      </c>
      <c r="E64">
        <f>'MM.DD.YY'!H78</f>
        <v>0</v>
      </c>
      <c r="F64" t="str">
        <f>CONCATENATE("Work Study: ",'MM.DD.YY'!I78)</f>
        <v xml:space="preserve">Work Study: </v>
      </c>
      <c r="G64" t="str">
        <f>CONCATENATE("Apply to future funding: ",'MM.DD.YY'!Q78)</f>
        <v xml:space="preserve">Apply to future funding: </v>
      </c>
    </row>
    <row r="65" spans="1:7" x14ac:dyDescent="0.25">
      <c r="A65" t="str">
        <f>'MM.DD.YY'!C79</f>
        <v xml:space="preserve">TKT: </v>
      </c>
      <c r="B65" t="str">
        <f>CONCATENATE('MM.DD.YY'!D79,", ",'MM.DD.YY'!E79)</f>
        <v xml:space="preserve">, </v>
      </c>
      <c r="C65">
        <f>'MM.DD.YY'!F79</f>
        <v>0</v>
      </c>
      <c r="D65" s="8">
        <f>'MM.DD.YY'!G79</f>
        <v>0</v>
      </c>
      <c r="E65">
        <f>'MM.DD.YY'!H79</f>
        <v>0</v>
      </c>
      <c r="F65" t="str">
        <f>CONCATENATE("Work Study: ",'MM.DD.YY'!I79)</f>
        <v xml:space="preserve">Work Study: </v>
      </c>
      <c r="G65" t="str">
        <f>CONCATENATE("Apply to future funding: ",'MM.DD.YY'!Q79)</f>
        <v xml:space="preserve">Apply to future funding: </v>
      </c>
    </row>
    <row r="66" spans="1:7" x14ac:dyDescent="0.25">
      <c r="A66" t="str">
        <f>'MM.DD.YY'!C80</f>
        <v xml:space="preserve">TKT: </v>
      </c>
      <c r="B66" t="str">
        <f>CONCATENATE('MM.DD.YY'!D80,", ",'MM.DD.YY'!E80)</f>
        <v xml:space="preserve">, </v>
      </c>
      <c r="C66">
        <f>'MM.DD.YY'!F80</f>
        <v>0</v>
      </c>
      <c r="D66" s="8">
        <f>'MM.DD.YY'!G80</f>
        <v>0</v>
      </c>
      <c r="E66">
        <f>'MM.DD.YY'!H80</f>
        <v>0</v>
      </c>
      <c r="F66" t="str">
        <f>CONCATENATE("Work Study: ",'MM.DD.YY'!I80)</f>
        <v xml:space="preserve">Work Study: </v>
      </c>
      <c r="G66" t="str">
        <f>CONCATENATE("Apply to future funding: ",'MM.DD.YY'!Q80)</f>
        <v xml:space="preserve">Apply to future funding: </v>
      </c>
    </row>
    <row r="67" spans="1:7" x14ac:dyDescent="0.25">
      <c r="A67" t="str">
        <f>'MM.DD.YY'!C81</f>
        <v xml:space="preserve">TKT: </v>
      </c>
      <c r="B67" t="str">
        <f>CONCATENATE('MM.DD.YY'!D81,", ",'MM.DD.YY'!E81)</f>
        <v xml:space="preserve">, </v>
      </c>
      <c r="C67">
        <f>'MM.DD.YY'!F81</f>
        <v>0</v>
      </c>
      <c r="D67" s="8">
        <f>'MM.DD.YY'!G81</f>
        <v>0</v>
      </c>
      <c r="E67">
        <f>'MM.DD.YY'!H81</f>
        <v>0</v>
      </c>
      <c r="F67" t="str">
        <f>CONCATENATE("Work Study: ",'MM.DD.YY'!I81)</f>
        <v xml:space="preserve">Work Study: </v>
      </c>
      <c r="G67" t="str">
        <f>CONCATENATE("Apply to future funding: ",'MM.DD.YY'!Q81)</f>
        <v xml:space="preserve">Apply to future funding: </v>
      </c>
    </row>
    <row r="68" spans="1:7" x14ac:dyDescent="0.25">
      <c r="A68" t="str">
        <f>'MM.DD.YY'!C82</f>
        <v xml:space="preserve">TKT: </v>
      </c>
      <c r="B68" t="str">
        <f>CONCATENATE('MM.DD.YY'!D82,", ",'MM.DD.YY'!E82)</f>
        <v xml:space="preserve">, </v>
      </c>
      <c r="C68">
        <f>'MM.DD.YY'!F82</f>
        <v>0</v>
      </c>
      <c r="D68" s="8">
        <f>'MM.DD.YY'!G82</f>
        <v>0</v>
      </c>
      <c r="E68">
        <f>'MM.DD.YY'!H82</f>
        <v>0</v>
      </c>
      <c r="F68" t="str">
        <f>CONCATENATE("Work Study: ",'MM.DD.YY'!I82)</f>
        <v xml:space="preserve">Work Study: </v>
      </c>
      <c r="G68" t="str">
        <f>CONCATENATE("Apply to future funding: ",'MM.DD.YY'!Q82)</f>
        <v xml:space="preserve">Apply to future funding: </v>
      </c>
    </row>
    <row r="69" spans="1:7" x14ac:dyDescent="0.25">
      <c r="A69" t="str">
        <f>'MM.DD.YY'!C83</f>
        <v xml:space="preserve">TKT: </v>
      </c>
      <c r="B69" t="str">
        <f>CONCATENATE('MM.DD.YY'!D83,", ",'MM.DD.YY'!E83)</f>
        <v xml:space="preserve">, </v>
      </c>
      <c r="C69">
        <f>'MM.DD.YY'!F83</f>
        <v>0</v>
      </c>
      <c r="D69" s="8">
        <f>'MM.DD.YY'!G83</f>
        <v>0</v>
      </c>
      <c r="E69">
        <f>'MM.DD.YY'!H83</f>
        <v>0</v>
      </c>
      <c r="F69" t="str">
        <f>CONCATENATE("Work Study: ",'MM.DD.YY'!I83)</f>
        <v xml:space="preserve">Work Study: </v>
      </c>
      <c r="G69" t="str">
        <f>CONCATENATE("Apply to future funding: ",'MM.DD.YY'!Q83)</f>
        <v xml:space="preserve">Apply to future funding: </v>
      </c>
    </row>
    <row r="70" spans="1:7" x14ac:dyDescent="0.25">
      <c r="A70" t="str">
        <f>'MM.DD.YY'!C84</f>
        <v xml:space="preserve">TKT: </v>
      </c>
      <c r="B70" t="str">
        <f>CONCATENATE('MM.DD.YY'!D84,", ",'MM.DD.YY'!E84)</f>
        <v xml:space="preserve">, </v>
      </c>
      <c r="C70">
        <f>'MM.DD.YY'!F84</f>
        <v>0</v>
      </c>
      <c r="D70" s="8">
        <f>'MM.DD.YY'!G84</f>
        <v>0</v>
      </c>
      <c r="E70">
        <f>'MM.DD.YY'!H84</f>
        <v>0</v>
      </c>
      <c r="F70" t="str">
        <f>CONCATENATE("Work Study: ",'MM.DD.YY'!I84)</f>
        <v xml:space="preserve">Work Study: </v>
      </c>
      <c r="G70" t="str">
        <f>CONCATENATE("Apply to future funding: ",'MM.DD.YY'!Q84)</f>
        <v xml:space="preserve">Apply to future funding: </v>
      </c>
    </row>
    <row r="71" spans="1:7" x14ac:dyDescent="0.25">
      <c r="A71" t="str">
        <f>'MM.DD.YY'!C85</f>
        <v xml:space="preserve">TKT: </v>
      </c>
      <c r="B71" t="str">
        <f>CONCATENATE('MM.DD.YY'!D85,", ",'MM.DD.YY'!E85)</f>
        <v xml:space="preserve">, </v>
      </c>
      <c r="C71">
        <f>'MM.DD.YY'!F85</f>
        <v>0</v>
      </c>
      <c r="D71" s="8">
        <f>'MM.DD.YY'!G85</f>
        <v>0</v>
      </c>
      <c r="E71">
        <f>'MM.DD.YY'!H85</f>
        <v>0</v>
      </c>
      <c r="F71" t="str">
        <f>CONCATENATE("Work Study: ",'MM.DD.YY'!I85)</f>
        <v xml:space="preserve">Work Study: </v>
      </c>
      <c r="G71" t="str">
        <f>CONCATENATE("Apply to future funding: ",'MM.DD.YY'!Q85)</f>
        <v xml:space="preserve">Apply to future funding: </v>
      </c>
    </row>
    <row r="72" spans="1:7" x14ac:dyDescent="0.25">
      <c r="A72" t="str">
        <f>'MM.DD.YY'!C86</f>
        <v xml:space="preserve">TKT: </v>
      </c>
      <c r="B72" t="str">
        <f>CONCATENATE('MM.DD.YY'!D86,", ",'MM.DD.YY'!E86)</f>
        <v xml:space="preserve">, </v>
      </c>
      <c r="C72">
        <f>'MM.DD.YY'!F86</f>
        <v>0</v>
      </c>
      <c r="D72" s="8">
        <f>'MM.DD.YY'!G86</f>
        <v>0</v>
      </c>
      <c r="E72">
        <f>'MM.DD.YY'!H86</f>
        <v>0</v>
      </c>
      <c r="F72" t="str">
        <f>CONCATENATE("Work Study: ",'MM.DD.YY'!I86)</f>
        <v xml:space="preserve">Work Study: </v>
      </c>
      <c r="G72" t="str">
        <f>CONCATENATE("Apply to future funding: ",'MM.DD.YY'!Q86)</f>
        <v xml:space="preserve">Apply to future funding: </v>
      </c>
    </row>
    <row r="73" spans="1:7" x14ac:dyDescent="0.25">
      <c r="A73" t="str">
        <f>'MM.DD.YY'!C87</f>
        <v xml:space="preserve">TKT: </v>
      </c>
      <c r="B73" t="str">
        <f>CONCATENATE('MM.DD.YY'!D87,", ",'MM.DD.YY'!E87)</f>
        <v xml:space="preserve">, </v>
      </c>
      <c r="C73">
        <f>'MM.DD.YY'!F87</f>
        <v>0</v>
      </c>
      <c r="D73" s="8">
        <f>'MM.DD.YY'!G87</f>
        <v>0</v>
      </c>
      <c r="E73">
        <f>'MM.DD.YY'!H87</f>
        <v>0</v>
      </c>
      <c r="F73" t="str">
        <f>CONCATENATE("Work Study: ",'MM.DD.YY'!I87)</f>
        <v xml:space="preserve">Work Study: </v>
      </c>
      <c r="G73" t="str">
        <f>CONCATENATE("Apply to future funding: ",'MM.DD.YY'!Q87)</f>
        <v xml:space="preserve">Apply to future funding: </v>
      </c>
    </row>
    <row r="74" spans="1:7" x14ac:dyDescent="0.25">
      <c r="A74" t="str">
        <f>'MM.DD.YY'!C88</f>
        <v xml:space="preserve">TKT: </v>
      </c>
      <c r="B74" t="str">
        <f>CONCATENATE('MM.DD.YY'!D88,", ",'MM.DD.YY'!E88)</f>
        <v xml:space="preserve">, </v>
      </c>
      <c r="C74">
        <f>'MM.DD.YY'!F88</f>
        <v>0</v>
      </c>
      <c r="D74" s="8">
        <f>'MM.DD.YY'!G88</f>
        <v>0</v>
      </c>
      <c r="E74">
        <f>'MM.DD.YY'!H88</f>
        <v>0</v>
      </c>
      <c r="F74" t="str">
        <f>CONCATENATE("Work Study: ",'MM.DD.YY'!I88)</f>
        <v xml:space="preserve">Work Study: </v>
      </c>
      <c r="G74" t="str">
        <f>CONCATENATE("Apply to future funding: ",'MM.DD.YY'!Q88)</f>
        <v xml:space="preserve">Apply to future funding: </v>
      </c>
    </row>
    <row r="75" spans="1:7" x14ac:dyDescent="0.25">
      <c r="A75" t="str">
        <f>'MM.DD.YY'!C89</f>
        <v xml:space="preserve">TKT: </v>
      </c>
      <c r="B75" t="str">
        <f>CONCATENATE('MM.DD.YY'!D89,", ",'MM.DD.YY'!E89)</f>
        <v xml:space="preserve">, </v>
      </c>
      <c r="C75">
        <f>'MM.DD.YY'!F89</f>
        <v>0</v>
      </c>
      <c r="D75" s="8">
        <f>'MM.DD.YY'!G89</f>
        <v>0</v>
      </c>
      <c r="E75">
        <f>'MM.DD.YY'!H89</f>
        <v>0</v>
      </c>
      <c r="F75" t="str">
        <f>CONCATENATE("Work Study: ",'MM.DD.YY'!I89)</f>
        <v xml:space="preserve">Work Study: </v>
      </c>
      <c r="G75" t="str">
        <f>CONCATENATE("Apply to future funding: ",'MM.DD.YY'!Q89)</f>
        <v xml:space="preserve">Apply to future funding: </v>
      </c>
    </row>
    <row r="76" spans="1:7" x14ac:dyDescent="0.25">
      <c r="A76" t="str">
        <f>'MM.DD.YY'!C90</f>
        <v xml:space="preserve">TKT: </v>
      </c>
      <c r="B76" t="str">
        <f>CONCATENATE('MM.DD.YY'!D90,", ",'MM.DD.YY'!E90)</f>
        <v xml:space="preserve">, </v>
      </c>
      <c r="C76">
        <f>'MM.DD.YY'!F90</f>
        <v>0</v>
      </c>
      <c r="D76" s="8">
        <f>'MM.DD.YY'!G90</f>
        <v>0</v>
      </c>
      <c r="E76">
        <f>'MM.DD.YY'!H90</f>
        <v>0</v>
      </c>
      <c r="F76" t="str">
        <f>CONCATENATE("Work Study: ",'MM.DD.YY'!I90)</f>
        <v xml:space="preserve">Work Study: </v>
      </c>
      <c r="G76" t="str">
        <f>CONCATENATE("Apply to future funding: ",'MM.DD.YY'!Q90)</f>
        <v xml:space="preserve">Apply to future funding: </v>
      </c>
    </row>
    <row r="77" spans="1:7" x14ac:dyDescent="0.25">
      <c r="A77" t="str">
        <f>'MM.DD.YY'!C91</f>
        <v xml:space="preserve">TKT: </v>
      </c>
      <c r="B77" t="str">
        <f>CONCATENATE('MM.DD.YY'!D91,", ",'MM.DD.YY'!E91)</f>
        <v xml:space="preserve">, </v>
      </c>
      <c r="C77">
        <f>'MM.DD.YY'!F91</f>
        <v>0</v>
      </c>
      <c r="D77" s="8">
        <f>'MM.DD.YY'!G91</f>
        <v>0</v>
      </c>
      <c r="E77">
        <f>'MM.DD.YY'!H91</f>
        <v>0</v>
      </c>
      <c r="F77" t="str">
        <f>CONCATENATE("Work Study: ",'MM.DD.YY'!I91)</f>
        <v xml:space="preserve">Work Study: </v>
      </c>
      <c r="G77" t="str">
        <f>CONCATENATE("Apply to future funding: ",'MM.DD.YY'!Q91)</f>
        <v xml:space="preserve">Apply to future funding: </v>
      </c>
    </row>
    <row r="78" spans="1:7" x14ac:dyDescent="0.25">
      <c r="A78" t="str">
        <f>'MM.DD.YY'!C92</f>
        <v xml:space="preserve">TKT: </v>
      </c>
      <c r="B78" t="str">
        <f>CONCATENATE('MM.DD.YY'!D92,", ",'MM.DD.YY'!E92)</f>
        <v xml:space="preserve">, </v>
      </c>
      <c r="C78">
        <f>'MM.DD.YY'!F92</f>
        <v>0</v>
      </c>
      <c r="D78" s="8">
        <f>'MM.DD.YY'!G92</f>
        <v>0</v>
      </c>
      <c r="E78">
        <f>'MM.DD.YY'!H92</f>
        <v>0</v>
      </c>
      <c r="F78" t="str">
        <f>CONCATENATE("Work Study: ",'MM.DD.YY'!I92)</f>
        <v xml:space="preserve">Work Study: </v>
      </c>
      <c r="G78" t="str">
        <f>CONCATENATE("Apply to future funding: ",'MM.DD.YY'!Q92)</f>
        <v xml:space="preserve">Apply to future funding: </v>
      </c>
    </row>
    <row r="79" spans="1:7" x14ac:dyDescent="0.25">
      <c r="A79" t="str">
        <f>'MM.DD.YY'!C93</f>
        <v xml:space="preserve">TKT: </v>
      </c>
      <c r="B79" t="str">
        <f>CONCATENATE('MM.DD.YY'!D93,", ",'MM.DD.YY'!E93)</f>
        <v xml:space="preserve">, </v>
      </c>
      <c r="C79">
        <f>'MM.DD.YY'!F93</f>
        <v>0</v>
      </c>
      <c r="D79" s="8">
        <f>'MM.DD.YY'!G93</f>
        <v>0</v>
      </c>
      <c r="E79">
        <f>'MM.DD.YY'!H93</f>
        <v>0</v>
      </c>
      <c r="F79" t="str">
        <f>CONCATENATE("Work Study: ",'MM.DD.YY'!I93)</f>
        <v xml:space="preserve">Work Study: </v>
      </c>
      <c r="G79" t="str">
        <f>CONCATENATE("Apply to future funding: ",'MM.DD.YY'!Q93)</f>
        <v xml:space="preserve">Apply to future funding: </v>
      </c>
    </row>
    <row r="80" spans="1:7" x14ac:dyDescent="0.25">
      <c r="A80" t="str">
        <f>'MM.DD.YY'!C94</f>
        <v xml:space="preserve">TKT: </v>
      </c>
      <c r="B80" t="str">
        <f>CONCATENATE('MM.DD.YY'!D94,", ",'MM.DD.YY'!E94)</f>
        <v xml:space="preserve">, </v>
      </c>
      <c r="C80">
        <f>'MM.DD.YY'!F94</f>
        <v>0</v>
      </c>
      <c r="D80" s="8">
        <f>'MM.DD.YY'!G94</f>
        <v>0</v>
      </c>
      <c r="E80">
        <f>'MM.DD.YY'!H94</f>
        <v>0</v>
      </c>
      <c r="F80" t="str">
        <f>CONCATENATE("Work Study: ",'MM.DD.YY'!I94)</f>
        <v xml:space="preserve">Work Study: </v>
      </c>
      <c r="G80" t="str">
        <f>CONCATENATE("Apply to future funding: ",'MM.DD.YY'!Q94)</f>
        <v xml:space="preserve">Apply to future funding: </v>
      </c>
    </row>
    <row r="81" spans="1:7" x14ac:dyDescent="0.25">
      <c r="A81" t="str">
        <f>'MM.DD.YY'!C95</f>
        <v xml:space="preserve">TKT: </v>
      </c>
      <c r="B81" t="str">
        <f>CONCATENATE('MM.DD.YY'!D95,", ",'MM.DD.YY'!E95)</f>
        <v xml:space="preserve">, </v>
      </c>
      <c r="C81">
        <f>'MM.DD.YY'!F95</f>
        <v>0</v>
      </c>
      <c r="D81" s="8">
        <f>'MM.DD.YY'!G95</f>
        <v>0</v>
      </c>
      <c r="E81">
        <f>'MM.DD.YY'!H95</f>
        <v>0</v>
      </c>
      <c r="F81" t="str">
        <f>CONCATENATE("Work Study: ",'MM.DD.YY'!I95)</f>
        <v xml:space="preserve">Work Study: </v>
      </c>
      <c r="G81" t="str">
        <f>CONCATENATE("Apply to future funding: ",'MM.DD.YY'!Q95)</f>
        <v xml:space="preserve">Apply to future funding: </v>
      </c>
    </row>
    <row r="82" spans="1:7" x14ac:dyDescent="0.25">
      <c r="A82" t="str">
        <f>'MM.DD.YY'!C96</f>
        <v xml:space="preserve">TKT: </v>
      </c>
      <c r="B82" t="str">
        <f>CONCATENATE('MM.DD.YY'!D96,", ",'MM.DD.YY'!E96)</f>
        <v xml:space="preserve">, </v>
      </c>
      <c r="C82">
        <f>'MM.DD.YY'!F96</f>
        <v>0</v>
      </c>
      <c r="D82" s="8">
        <f>'MM.DD.YY'!G96</f>
        <v>0</v>
      </c>
      <c r="E82">
        <f>'MM.DD.YY'!H96</f>
        <v>0</v>
      </c>
      <c r="F82" t="str">
        <f>CONCATENATE("Work Study: ",'MM.DD.YY'!I96)</f>
        <v xml:space="preserve">Work Study: </v>
      </c>
      <c r="G82" t="str">
        <f>CONCATENATE("Apply to future funding: ",'MM.DD.YY'!Q96)</f>
        <v xml:space="preserve">Apply to future funding: </v>
      </c>
    </row>
    <row r="83" spans="1:7" x14ac:dyDescent="0.25">
      <c r="A83" t="str">
        <f>'MM.DD.YY'!C97</f>
        <v xml:space="preserve">TKT: </v>
      </c>
      <c r="B83" t="str">
        <f>CONCATENATE('MM.DD.YY'!D97,", ",'MM.DD.YY'!E97)</f>
        <v xml:space="preserve">, </v>
      </c>
      <c r="C83">
        <f>'MM.DD.YY'!F97</f>
        <v>0</v>
      </c>
      <c r="D83" s="8">
        <f>'MM.DD.YY'!G97</f>
        <v>0</v>
      </c>
      <c r="E83">
        <f>'MM.DD.YY'!H97</f>
        <v>0</v>
      </c>
      <c r="F83" t="str">
        <f>CONCATENATE("Work Study: ",'MM.DD.YY'!I97)</f>
        <v xml:space="preserve">Work Study: </v>
      </c>
      <c r="G83" t="str">
        <f>CONCATENATE("Apply to future funding: ",'MM.DD.YY'!Q97)</f>
        <v xml:space="preserve">Apply to future funding: </v>
      </c>
    </row>
    <row r="84" spans="1:7" x14ac:dyDescent="0.25">
      <c r="A84" t="str">
        <f>'MM.DD.YY'!C98</f>
        <v xml:space="preserve">TKT: </v>
      </c>
      <c r="B84" t="str">
        <f>CONCATENATE('MM.DD.YY'!D98,", ",'MM.DD.YY'!E98)</f>
        <v xml:space="preserve">, </v>
      </c>
      <c r="C84">
        <f>'MM.DD.YY'!F98</f>
        <v>0</v>
      </c>
      <c r="D84" s="8">
        <f>'MM.DD.YY'!G98</f>
        <v>0</v>
      </c>
      <c r="E84">
        <f>'MM.DD.YY'!H98</f>
        <v>0</v>
      </c>
      <c r="F84" t="str">
        <f>CONCATENATE("Work Study: ",'MM.DD.YY'!I98)</f>
        <v xml:space="preserve">Work Study: </v>
      </c>
      <c r="G84" t="str">
        <f>CONCATENATE("Apply to future funding: ",'MM.DD.YY'!Q98)</f>
        <v xml:space="preserve">Apply to future funding: </v>
      </c>
    </row>
    <row r="85" spans="1:7" x14ac:dyDescent="0.25">
      <c r="A85" t="str">
        <f>'MM.DD.YY'!C99</f>
        <v xml:space="preserve">TKT: </v>
      </c>
      <c r="B85" t="str">
        <f>CONCATENATE('MM.DD.YY'!D99,", ",'MM.DD.YY'!E99)</f>
        <v xml:space="preserve">, </v>
      </c>
      <c r="C85">
        <f>'MM.DD.YY'!F99</f>
        <v>0</v>
      </c>
      <c r="D85" s="8">
        <f>'MM.DD.YY'!G99</f>
        <v>0</v>
      </c>
      <c r="E85">
        <f>'MM.DD.YY'!H99</f>
        <v>0</v>
      </c>
      <c r="F85" t="str">
        <f>CONCATENATE("Work Study: ",'MM.DD.YY'!I99)</f>
        <v xml:space="preserve">Work Study: </v>
      </c>
      <c r="G85" t="str">
        <f>CONCATENATE("Apply to future funding: ",'MM.DD.YY'!Q99)</f>
        <v xml:space="preserve">Apply to future funding: </v>
      </c>
    </row>
    <row r="86" spans="1:7" x14ac:dyDescent="0.25">
      <c r="A86" t="str">
        <f>'MM.DD.YY'!C100</f>
        <v xml:space="preserve">TKT: </v>
      </c>
      <c r="B86" t="str">
        <f>CONCATENATE('MM.DD.YY'!D100,", ",'MM.DD.YY'!E100)</f>
        <v xml:space="preserve">, </v>
      </c>
      <c r="C86">
        <f>'MM.DD.YY'!F100</f>
        <v>0</v>
      </c>
      <c r="D86" s="8">
        <f>'MM.DD.YY'!G100</f>
        <v>0</v>
      </c>
      <c r="E86">
        <f>'MM.DD.YY'!H100</f>
        <v>0</v>
      </c>
      <c r="F86" t="str">
        <f>CONCATENATE("Work Study: ",'MM.DD.YY'!I100)</f>
        <v xml:space="preserve">Work Study: </v>
      </c>
      <c r="G86" t="str">
        <f>CONCATENATE("Apply to future funding: ",'MM.DD.YY'!Q100)</f>
        <v xml:space="preserve">Apply to future funding: </v>
      </c>
    </row>
    <row r="87" spans="1:7" x14ac:dyDescent="0.25">
      <c r="A87" t="str">
        <f>'MM.DD.YY'!C101</f>
        <v xml:space="preserve">TKT: </v>
      </c>
      <c r="B87" t="str">
        <f>CONCATENATE('MM.DD.YY'!D101,", ",'MM.DD.YY'!E101)</f>
        <v xml:space="preserve">, </v>
      </c>
      <c r="C87">
        <f>'MM.DD.YY'!F101</f>
        <v>0</v>
      </c>
      <c r="D87" s="8">
        <f>'MM.DD.YY'!G101</f>
        <v>0</v>
      </c>
      <c r="E87">
        <f>'MM.DD.YY'!H101</f>
        <v>0</v>
      </c>
      <c r="F87" t="str">
        <f>CONCATENATE("Work Study: ",'MM.DD.YY'!I101)</f>
        <v xml:space="preserve">Work Study: </v>
      </c>
      <c r="G87" t="str">
        <f>CONCATENATE("Apply to future funding: ",'MM.DD.YY'!Q101)</f>
        <v xml:space="preserve">Apply to future funding: </v>
      </c>
    </row>
    <row r="88" spans="1:7" x14ac:dyDescent="0.25">
      <c r="A88" t="str">
        <f>'MM.DD.YY'!C102</f>
        <v xml:space="preserve">TKT: </v>
      </c>
      <c r="B88" t="str">
        <f>CONCATENATE('MM.DD.YY'!D102,", ",'MM.DD.YY'!E102)</f>
        <v xml:space="preserve">, </v>
      </c>
      <c r="C88">
        <f>'MM.DD.YY'!F102</f>
        <v>0</v>
      </c>
      <c r="D88" s="8">
        <f>'MM.DD.YY'!G102</f>
        <v>0</v>
      </c>
      <c r="E88">
        <f>'MM.DD.YY'!H102</f>
        <v>0</v>
      </c>
      <c r="F88" t="str">
        <f>CONCATENATE("Work Study: ",'MM.DD.YY'!I102)</f>
        <v xml:space="preserve">Work Study: </v>
      </c>
      <c r="G88" t="str">
        <f>CONCATENATE("Apply to future funding: ",'MM.DD.YY'!Q102)</f>
        <v xml:space="preserve">Apply to future funding: </v>
      </c>
    </row>
    <row r="89" spans="1:7" x14ac:dyDescent="0.25">
      <c r="A89" t="str">
        <f>'MM.DD.YY'!C103</f>
        <v xml:space="preserve">TKT: </v>
      </c>
      <c r="B89" t="str">
        <f>CONCATENATE('MM.DD.YY'!D103,", ",'MM.DD.YY'!E103)</f>
        <v xml:space="preserve">, </v>
      </c>
      <c r="C89">
        <f>'MM.DD.YY'!F103</f>
        <v>0</v>
      </c>
      <c r="D89" s="8">
        <f>'MM.DD.YY'!G103</f>
        <v>0</v>
      </c>
      <c r="E89">
        <f>'MM.DD.YY'!H103</f>
        <v>0</v>
      </c>
      <c r="F89" t="str">
        <f>CONCATENATE("Work Study: ",'MM.DD.YY'!I103)</f>
        <v xml:space="preserve">Work Study: </v>
      </c>
      <c r="G89" t="str">
        <f>CONCATENATE("Apply to future funding: ",'MM.DD.YY'!Q103)</f>
        <v xml:space="preserve">Apply to future funding: </v>
      </c>
    </row>
    <row r="90" spans="1:7" x14ac:dyDescent="0.25">
      <c r="A90" t="str">
        <f>'MM.DD.YY'!C104</f>
        <v xml:space="preserve">TKT: </v>
      </c>
      <c r="B90" t="str">
        <f>CONCATENATE('MM.DD.YY'!D104,", ",'MM.DD.YY'!E104)</f>
        <v xml:space="preserve">, </v>
      </c>
      <c r="C90">
        <f>'MM.DD.YY'!F104</f>
        <v>0</v>
      </c>
      <c r="D90" s="8">
        <f>'MM.DD.YY'!G104</f>
        <v>0</v>
      </c>
      <c r="E90">
        <f>'MM.DD.YY'!H104</f>
        <v>0</v>
      </c>
      <c r="F90" t="str">
        <f>CONCATENATE("Work Study: ",'MM.DD.YY'!I104)</f>
        <v xml:space="preserve">Work Study: </v>
      </c>
      <c r="G90" t="str">
        <f>CONCATENATE("Apply to future funding: ",'MM.DD.YY'!Q104)</f>
        <v xml:space="preserve">Apply to future funding: </v>
      </c>
    </row>
    <row r="91" spans="1:7" x14ac:dyDescent="0.25">
      <c r="A91" t="str">
        <f>'MM.DD.YY'!C105</f>
        <v xml:space="preserve">TKT: </v>
      </c>
      <c r="B91" t="str">
        <f>CONCATENATE('MM.DD.YY'!D105,", ",'MM.DD.YY'!E105)</f>
        <v xml:space="preserve">, </v>
      </c>
      <c r="C91">
        <f>'MM.DD.YY'!F105</f>
        <v>0</v>
      </c>
      <c r="D91" s="8">
        <f>'MM.DD.YY'!G105</f>
        <v>0</v>
      </c>
      <c r="E91">
        <f>'MM.DD.YY'!H105</f>
        <v>0</v>
      </c>
      <c r="F91" t="str">
        <f>CONCATENATE("Work Study: ",'MM.DD.YY'!I105)</f>
        <v xml:space="preserve">Work Study: </v>
      </c>
      <c r="G91" t="str">
        <f>CONCATENATE("Apply to future funding: ",'MM.DD.YY'!Q105)</f>
        <v xml:space="preserve">Apply to future funding: </v>
      </c>
    </row>
    <row r="92" spans="1:7" x14ac:dyDescent="0.25">
      <c r="A92" t="str">
        <f>'MM.DD.YY'!C106</f>
        <v xml:space="preserve">TKT: </v>
      </c>
      <c r="B92" t="str">
        <f>CONCATENATE('MM.DD.YY'!D106,", ",'MM.DD.YY'!E106)</f>
        <v xml:space="preserve">, </v>
      </c>
      <c r="C92">
        <f>'MM.DD.YY'!F106</f>
        <v>0</v>
      </c>
      <c r="D92" s="8">
        <f>'MM.DD.YY'!G106</f>
        <v>0</v>
      </c>
      <c r="E92">
        <f>'MM.DD.YY'!H106</f>
        <v>0</v>
      </c>
      <c r="F92" t="str">
        <f>CONCATENATE("Work Study: ",'MM.DD.YY'!I106)</f>
        <v xml:space="preserve">Work Study: </v>
      </c>
      <c r="G92" t="str">
        <f>CONCATENATE("Apply to future funding: ",'MM.DD.YY'!Q106)</f>
        <v xml:space="preserve">Apply to future funding: </v>
      </c>
    </row>
    <row r="93" spans="1:7" x14ac:dyDescent="0.25">
      <c r="A93" t="str">
        <f>'MM.DD.YY'!C107</f>
        <v xml:space="preserve">TKT: </v>
      </c>
      <c r="B93" t="str">
        <f>CONCATENATE('MM.DD.YY'!D107,", ",'MM.DD.YY'!E107)</f>
        <v xml:space="preserve">, </v>
      </c>
      <c r="C93">
        <f>'MM.DD.YY'!F107</f>
        <v>0</v>
      </c>
      <c r="D93" s="8">
        <f>'MM.DD.YY'!G107</f>
        <v>0</v>
      </c>
      <c r="E93">
        <f>'MM.DD.YY'!H107</f>
        <v>0</v>
      </c>
      <c r="F93" t="str">
        <f>CONCATENATE("Work Study: ",'MM.DD.YY'!I107)</f>
        <v xml:space="preserve">Work Study: </v>
      </c>
      <c r="G93" t="str">
        <f>CONCATENATE("Apply to future funding: ",'MM.DD.YY'!Q107)</f>
        <v xml:space="preserve">Apply to future funding: </v>
      </c>
    </row>
    <row r="94" spans="1:7" x14ac:dyDescent="0.25">
      <c r="A94" t="str">
        <f>'MM.DD.YY'!C108</f>
        <v xml:space="preserve">TKT: </v>
      </c>
      <c r="B94" t="str">
        <f>CONCATENATE('MM.DD.YY'!D108,", ",'MM.DD.YY'!E108)</f>
        <v xml:space="preserve">, </v>
      </c>
      <c r="C94">
        <f>'MM.DD.YY'!F108</f>
        <v>0</v>
      </c>
      <c r="D94" s="8">
        <f>'MM.DD.YY'!G108</f>
        <v>0</v>
      </c>
      <c r="E94">
        <f>'MM.DD.YY'!H108</f>
        <v>0</v>
      </c>
      <c r="F94" t="str">
        <f>CONCATENATE("Work Study: ",'MM.DD.YY'!I108)</f>
        <v xml:space="preserve">Work Study: </v>
      </c>
      <c r="G94" t="str">
        <f>CONCATENATE("Apply to future funding: ",'MM.DD.YY'!Q108)</f>
        <v xml:space="preserve">Apply to future funding: </v>
      </c>
    </row>
    <row r="95" spans="1:7" x14ac:dyDescent="0.25">
      <c r="A95" t="str">
        <f>'MM.DD.YY'!C109</f>
        <v xml:space="preserve">TKT: </v>
      </c>
      <c r="B95" t="str">
        <f>CONCATENATE('MM.DD.YY'!D109,", ",'MM.DD.YY'!E109)</f>
        <v xml:space="preserve">, </v>
      </c>
      <c r="C95">
        <f>'MM.DD.YY'!F109</f>
        <v>0</v>
      </c>
      <c r="D95" s="8">
        <f>'MM.DD.YY'!G109</f>
        <v>0</v>
      </c>
      <c r="E95">
        <f>'MM.DD.YY'!H109</f>
        <v>0</v>
      </c>
      <c r="F95" t="str">
        <f>CONCATENATE("Work Study: ",'MM.DD.YY'!I109)</f>
        <v xml:space="preserve">Work Study: </v>
      </c>
      <c r="G95" t="str">
        <f>CONCATENATE("Apply to future funding: ",'MM.DD.YY'!Q109)</f>
        <v xml:space="preserve">Apply to future funding: </v>
      </c>
    </row>
    <row r="96" spans="1:7" x14ac:dyDescent="0.25">
      <c r="A96" t="str">
        <f>'MM.DD.YY'!C110</f>
        <v xml:space="preserve">TKT: </v>
      </c>
      <c r="B96" t="str">
        <f>CONCATENATE('MM.DD.YY'!D110,", ",'MM.DD.YY'!E110)</f>
        <v xml:space="preserve">, </v>
      </c>
      <c r="C96">
        <f>'MM.DD.YY'!F110</f>
        <v>0</v>
      </c>
      <c r="D96" s="8">
        <f>'MM.DD.YY'!G110</f>
        <v>0</v>
      </c>
      <c r="E96">
        <f>'MM.DD.YY'!H110</f>
        <v>0</v>
      </c>
      <c r="F96" t="str">
        <f>CONCATENATE("Work Study: ",'MM.DD.YY'!I110)</f>
        <v xml:space="preserve">Work Study: </v>
      </c>
      <c r="G96" t="str">
        <f>CONCATENATE("Apply to future funding: ",'MM.DD.YY'!Q110)</f>
        <v xml:space="preserve">Apply to future funding: </v>
      </c>
    </row>
    <row r="97" spans="1:7" x14ac:dyDescent="0.25">
      <c r="A97" t="str">
        <f>'MM.DD.YY'!C111</f>
        <v xml:space="preserve">TKT: </v>
      </c>
      <c r="B97" t="str">
        <f>CONCATENATE('MM.DD.YY'!D111,", ",'MM.DD.YY'!E111)</f>
        <v xml:space="preserve">, </v>
      </c>
      <c r="C97">
        <f>'MM.DD.YY'!F111</f>
        <v>0</v>
      </c>
      <c r="D97" s="8">
        <f>'MM.DD.YY'!G111</f>
        <v>0</v>
      </c>
      <c r="E97">
        <f>'MM.DD.YY'!H111</f>
        <v>0</v>
      </c>
      <c r="F97" t="str">
        <f>CONCATENATE("Work Study: ",'MM.DD.YY'!I111)</f>
        <v xml:space="preserve">Work Study: </v>
      </c>
      <c r="G97" t="str">
        <f>CONCATENATE("Apply to future funding: ",'MM.DD.YY'!Q111)</f>
        <v xml:space="preserve">Apply to future funding: </v>
      </c>
    </row>
    <row r="98" spans="1:7" x14ac:dyDescent="0.25">
      <c r="A98" t="str">
        <f>'MM.DD.YY'!C112</f>
        <v xml:space="preserve">TKT: </v>
      </c>
      <c r="B98" t="str">
        <f>CONCATENATE('MM.DD.YY'!D112,", ",'MM.DD.YY'!E112)</f>
        <v xml:space="preserve">, </v>
      </c>
      <c r="C98">
        <f>'MM.DD.YY'!F112</f>
        <v>0</v>
      </c>
      <c r="D98" s="8">
        <f>'MM.DD.YY'!G112</f>
        <v>0</v>
      </c>
      <c r="E98">
        <f>'MM.DD.YY'!H112</f>
        <v>0</v>
      </c>
      <c r="F98" t="str">
        <f>CONCATENATE("Work Study: ",'MM.DD.YY'!I112)</f>
        <v xml:space="preserve">Work Study: </v>
      </c>
      <c r="G98" t="str">
        <f>CONCATENATE("Apply to future funding: ",'MM.DD.YY'!Q112)</f>
        <v xml:space="preserve">Apply to future funding: </v>
      </c>
    </row>
    <row r="99" spans="1:7" x14ac:dyDescent="0.25">
      <c r="A99" t="str">
        <f>'MM.DD.YY'!C113</f>
        <v xml:space="preserve">TKT: </v>
      </c>
      <c r="B99" t="str">
        <f>CONCATENATE('MM.DD.YY'!D113,", ",'MM.DD.YY'!E113)</f>
        <v xml:space="preserve">, </v>
      </c>
      <c r="C99">
        <f>'MM.DD.YY'!F113</f>
        <v>0</v>
      </c>
      <c r="D99" s="8">
        <f>'MM.DD.YY'!G113</f>
        <v>0</v>
      </c>
      <c r="E99">
        <f>'MM.DD.YY'!H113</f>
        <v>0</v>
      </c>
      <c r="F99" t="str">
        <f>CONCATENATE("Work Study: ",'MM.DD.YY'!I113)</f>
        <v xml:space="preserve">Work Study: </v>
      </c>
      <c r="G99" t="str">
        <f>CONCATENATE("Apply to future funding: ",'MM.DD.YY'!Q113)</f>
        <v xml:space="preserve">Apply to future funding: </v>
      </c>
    </row>
    <row r="100" spans="1:7" x14ac:dyDescent="0.25">
      <c r="A100" t="str">
        <f>'MM.DD.YY'!C114</f>
        <v xml:space="preserve">TKT: </v>
      </c>
      <c r="B100" t="str">
        <f>CONCATENATE('MM.DD.YY'!D114,", ",'MM.DD.YY'!E114)</f>
        <v xml:space="preserve">, </v>
      </c>
      <c r="C100">
        <f>'MM.DD.YY'!F114</f>
        <v>0</v>
      </c>
      <c r="D100" s="8">
        <f>'MM.DD.YY'!G114</f>
        <v>0</v>
      </c>
      <c r="E100">
        <f>'MM.DD.YY'!H114</f>
        <v>0</v>
      </c>
      <c r="F100" t="str">
        <f>CONCATENATE("Work Study: ",'MM.DD.YY'!I114)</f>
        <v xml:space="preserve">Work Study: </v>
      </c>
      <c r="G100" t="str">
        <f>CONCATENATE("Apply to future funding: ",'MM.DD.YY'!Q114)</f>
        <v xml:space="preserve">Apply to future funding: </v>
      </c>
    </row>
    <row r="101" spans="1:7" x14ac:dyDescent="0.25">
      <c r="A101" t="str">
        <f>'MM.DD.YY'!C115</f>
        <v xml:space="preserve">TKT: </v>
      </c>
      <c r="B101" t="str">
        <f>CONCATENATE('MM.DD.YY'!D115,", ",'MM.DD.YY'!E115)</f>
        <v xml:space="preserve">, </v>
      </c>
      <c r="C101">
        <f>'MM.DD.YY'!F115</f>
        <v>0</v>
      </c>
      <c r="D101" s="8">
        <f>'MM.DD.YY'!G115</f>
        <v>0</v>
      </c>
      <c r="E101">
        <f>'MM.DD.YY'!H115</f>
        <v>0</v>
      </c>
      <c r="F101" t="str">
        <f>CONCATENATE("Work Study: ",'MM.DD.YY'!I115)</f>
        <v xml:space="preserve">Work Study: </v>
      </c>
      <c r="G101" t="str">
        <f>CONCATENATE("Apply to future funding: ",'MM.DD.YY'!Q115)</f>
        <v xml:space="preserve">Apply to future funding: </v>
      </c>
    </row>
    <row r="102" spans="1:7" x14ac:dyDescent="0.25">
      <c r="A102" t="str">
        <f>'MM.DD.YY'!C116</f>
        <v xml:space="preserve">TKT: </v>
      </c>
      <c r="B102" t="str">
        <f>CONCATENATE('MM.DD.YY'!D116,", ",'MM.DD.YY'!E116)</f>
        <v xml:space="preserve">, </v>
      </c>
      <c r="C102">
        <f>'MM.DD.YY'!F116</f>
        <v>0</v>
      </c>
      <c r="D102" s="8">
        <f>'MM.DD.YY'!G116</f>
        <v>0</v>
      </c>
      <c r="E102">
        <f>'MM.DD.YY'!H116</f>
        <v>0</v>
      </c>
      <c r="F102" t="str">
        <f>CONCATENATE("Work Study: ",'MM.DD.YY'!I116)</f>
        <v xml:space="preserve">Work Study: </v>
      </c>
      <c r="G102" t="str">
        <f>CONCATENATE("Apply to future funding: ",'MM.DD.YY'!Q116)</f>
        <v xml:space="preserve">Apply to future funding: </v>
      </c>
    </row>
    <row r="103" spans="1:7" x14ac:dyDescent="0.25">
      <c r="A103" t="str">
        <f>'MM.DD.YY'!C117</f>
        <v xml:space="preserve">TKT: </v>
      </c>
      <c r="B103" t="str">
        <f>CONCATENATE('MM.DD.YY'!D117,", ",'MM.DD.YY'!E117)</f>
        <v xml:space="preserve">, </v>
      </c>
      <c r="C103">
        <f>'MM.DD.YY'!F117</f>
        <v>0</v>
      </c>
      <c r="D103" s="8">
        <f>'MM.DD.YY'!G117</f>
        <v>0</v>
      </c>
      <c r="E103">
        <f>'MM.DD.YY'!H117</f>
        <v>0</v>
      </c>
      <c r="F103" t="str">
        <f>CONCATENATE("Work Study: ",'MM.DD.YY'!I117)</f>
        <v xml:space="preserve">Work Study: </v>
      </c>
      <c r="G103" t="str">
        <f>CONCATENATE("Apply to future funding: ",'MM.DD.YY'!Q117)</f>
        <v xml:space="preserve">Apply to future funding: </v>
      </c>
    </row>
    <row r="104" spans="1:7" x14ac:dyDescent="0.25">
      <c r="A104" t="str">
        <f>'MM.DD.YY'!C118</f>
        <v xml:space="preserve">TKT: </v>
      </c>
      <c r="B104" t="str">
        <f>CONCATENATE('MM.DD.YY'!D118,", ",'MM.DD.YY'!E118)</f>
        <v xml:space="preserve">, </v>
      </c>
      <c r="C104">
        <f>'MM.DD.YY'!F118</f>
        <v>0</v>
      </c>
      <c r="D104" s="8">
        <f>'MM.DD.YY'!G118</f>
        <v>0</v>
      </c>
      <c r="E104">
        <f>'MM.DD.YY'!H118</f>
        <v>0</v>
      </c>
      <c r="F104" t="str">
        <f>CONCATENATE("Work Study: ",'MM.DD.YY'!I118)</f>
        <v xml:space="preserve">Work Study: </v>
      </c>
      <c r="G104" t="str">
        <f>CONCATENATE("Apply to future funding: ",'MM.DD.YY'!Q118)</f>
        <v xml:space="preserve">Apply to future funding: </v>
      </c>
    </row>
    <row r="105" spans="1:7" x14ac:dyDescent="0.25">
      <c r="A105" t="str">
        <f>'MM.DD.YY'!C119</f>
        <v xml:space="preserve">TKT: </v>
      </c>
      <c r="B105" t="str">
        <f>CONCATENATE('MM.DD.YY'!D119,", ",'MM.DD.YY'!E119)</f>
        <v xml:space="preserve">, </v>
      </c>
      <c r="C105">
        <f>'MM.DD.YY'!F119</f>
        <v>0</v>
      </c>
      <c r="D105" s="8">
        <f>'MM.DD.YY'!G119</f>
        <v>0</v>
      </c>
      <c r="E105">
        <f>'MM.DD.YY'!H119</f>
        <v>0</v>
      </c>
      <c r="F105" t="str">
        <f>CONCATENATE("Work Study: ",'MM.DD.YY'!I119)</f>
        <v xml:space="preserve">Work Study: </v>
      </c>
      <c r="G105" t="str">
        <f>CONCATENATE("Apply to future funding: ",'MM.DD.YY'!Q119)</f>
        <v xml:space="preserve">Apply to future funding: </v>
      </c>
    </row>
    <row r="106" spans="1:7" x14ac:dyDescent="0.25">
      <c r="A106" t="str">
        <f>'MM.DD.YY'!C120</f>
        <v xml:space="preserve">TKT: </v>
      </c>
      <c r="B106" t="str">
        <f>CONCATENATE('MM.DD.YY'!D120,", ",'MM.DD.YY'!E120)</f>
        <v xml:space="preserve">, </v>
      </c>
      <c r="C106">
        <f>'MM.DD.YY'!F120</f>
        <v>0</v>
      </c>
      <c r="D106" s="8">
        <f>'MM.DD.YY'!G120</f>
        <v>0</v>
      </c>
      <c r="E106">
        <f>'MM.DD.YY'!H120</f>
        <v>0</v>
      </c>
      <c r="F106" t="str">
        <f>CONCATENATE("Work Study: ",'MM.DD.YY'!I120)</f>
        <v xml:space="preserve">Work Study: </v>
      </c>
      <c r="G106" t="str">
        <f>CONCATENATE("Apply to future funding: ",'MM.DD.YY'!Q120)</f>
        <v xml:space="preserve">Apply to future funding: </v>
      </c>
    </row>
    <row r="107" spans="1:7" x14ac:dyDescent="0.25">
      <c r="A107" t="str">
        <f>'MM.DD.YY'!C121</f>
        <v xml:space="preserve">TKT: </v>
      </c>
      <c r="B107" t="str">
        <f>CONCATENATE('MM.DD.YY'!D121,", ",'MM.DD.YY'!E121)</f>
        <v xml:space="preserve">, </v>
      </c>
      <c r="C107">
        <f>'MM.DD.YY'!F121</f>
        <v>0</v>
      </c>
      <c r="D107" s="8">
        <f>'MM.DD.YY'!G121</f>
        <v>0</v>
      </c>
      <c r="E107">
        <f>'MM.DD.YY'!H121</f>
        <v>0</v>
      </c>
      <c r="F107" t="str">
        <f>CONCATENATE("Work Study: ",'MM.DD.YY'!I121)</f>
        <v xml:space="preserve">Work Study: </v>
      </c>
      <c r="G107" t="str">
        <f>CONCATENATE("Apply to future funding: ",'MM.DD.YY'!Q121)</f>
        <v xml:space="preserve">Apply to future funding: </v>
      </c>
    </row>
    <row r="108" spans="1:7" x14ac:dyDescent="0.25">
      <c r="A108" t="str">
        <f>'MM.DD.YY'!C122</f>
        <v xml:space="preserve">TKT: </v>
      </c>
      <c r="B108" t="str">
        <f>CONCATENATE('MM.DD.YY'!D122,", ",'MM.DD.YY'!E122)</f>
        <v xml:space="preserve">, </v>
      </c>
      <c r="C108">
        <f>'MM.DD.YY'!F122</f>
        <v>0</v>
      </c>
      <c r="D108" s="8">
        <f>'MM.DD.YY'!G122</f>
        <v>0</v>
      </c>
      <c r="E108">
        <f>'MM.DD.YY'!H122</f>
        <v>0</v>
      </c>
      <c r="F108" t="str">
        <f>CONCATENATE("Work Study: ",'MM.DD.YY'!I122)</f>
        <v xml:space="preserve">Work Study: </v>
      </c>
      <c r="G108" t="str">
        <f>CONCATENATE("Apply to future funding: ",'MM.DD.YY'!Q122)</f>
        <v xml:space="preserve">Apply to future funding: </v>
      </c>
    </row>
    <row r="109" spans="1:7" x14ac:dyDescent="0.25">
      <c r="A109" t="str">
        <f>'MM.DD.YY'!C123</f>
        <v xml:space="preserve">TKT: </v>
      </c>
      <c r="B109" t="str">
        <f>CONCATENATE('MM.DD.YY'!D123,", ",'MM.DD.YY'!E123)</f>
        <v xml:space="preserve">, </v>
      </c>
      <c r="C109">
        <f>'MM.DD.YY'!F123</f>
        <v>0</v>
      </c>
      <c r="D109" s="8">
        <f>'MM.DD.YY'!G123</f>
        <v>0</v>
      </c>
      <c r="E109">
        <f>'MM.DD.YY'!H123</f>
        <v>0</v>
      </c>
      <c r="F109" t="str">
        <f>CONCATENATE("Work Study: ",'MM.DD.YY'!I123)</f>
        <v xml:space="preserve">Work Study: </v>
      </c>
      <c r="G109" t="str">
        <f>CONCATENATE("Apply to future funding: ",'MM.DD.YY'!Q123)</f>
        <v xml:space="preserve">Apply to future funding: </v>
      </c>
    </row>
    <row r="110" spans="1:7" x14ac:dyDescent="0.25">
      <c r="A110" t="str">
        <f>'MM.DD.YY'!C124</f>
        <v xml:space="preserve">TKT: </v>
      </c>
      <c r="B110" t="str">
        <f>CONCATENATE('MM.DD.YY'!D124,", ",'MM.DD.YY'!E124)</f>
        <v xml:space="preserve">, </v>
      </c>
      <c r="C110">
        <f>'MM.DD.YY'!F124</f>
        <v>0</v>
      </c>
      <c r="D110" s="8">
        <f>'MM.DD.YY'!G124</f>
        <v>0</v>
      </c>
      <c r="E110">
        <f>'MM.DD.YY'!H124</f>
        <v>0</v>
      </c>
      <c r="F110" t="str">
        <f>CONCATENATE("Work Study: ",'MM.DD.YY'!I124)</f>
        <v xml:space="preserve">Work Study: </v>
      </c>
      <c r="G110" t="str">
        <f>CONCATENATE("Apply to future funding: ",'MM.DD.YY'!Q124)</f>
        <v xml:space="preserve">Apply to future funding: </v>
      </c>
    </row>
    <row r="111" spans="1:7" x14ac:dyDescent="0.25">
      <c r="A111" t="str">
        <f>'MM.DD.YY'!C125</f>
        <v xml:space="preserve">TKT: </v>
      </c>
      <c r="B111" t="str">
        <f>CONCATENATE('MM.DD.YY'!D125,", ",'MM.DD.YY'!E125)</f>
        <v xml:space="preserve">, </v>
      </c>
      <c r="C111">
        <f>'MM.DD.YY'!F125</f>
        <v>0</v>
      </c>
      <c r="D111" s="8">
        <f>'MM.DD.YY'!G125</f>
        <v>0</v>
      </c>
      <c r="E111">
        <f>'MM.DD.YY'!H125</f>
        <v>0</v>
      </c>
      <c r="F111" t="str">
        <f>CONCATENATE("Work Study: ",'MM.DD.YY'!I125)</f>
        <v xml:space="preserve">Work Study: </v>
      </c>
      <c r="G111" t="str">
        <f>CONCATENATE("Apply to future funding: ",'MM.DD.YY'!Q125)</f>
        <v xml:space="preserve">Apply to future funding: </v>
      </c>
    </row>
    <row r="112" spans="1:7" x14ac:dyDescent="0.25">
      <c r="A112" t="str">
        <f>'MM.DD.YY'!C126</f>
        <v xml:space="preserve">TKT: </v>
      </c>
      <c r="B112" t="str">
        <f>CONCATENATE('MM.DD.YY'!D126,", ",'MM.DD.YY'!E126)</f>
        <v xml:space="preserve">, </v>
      </c>
      <c r="C112">
        <f>'MM.DD.YY'!F126</f>
        <v>0</v>
      </c>
      <c r="D112" s="8">
        <f>'MM.DD.YY'!G126</f>
        <v>0</v>
      </c>
      <c r="E112">
        <f>'MM.DD.YY'!H126</f>
        <v>0</v>
      </c>
      <c r="F112" t="str">
        <f>CONCATENATE("Work Study: ",'MM.DD.YY'!I126)</f>
        <v xml:space="preserve">Work Study: </v>
      </c>
      <c r="G112" t="str">
        <f>CONCATENATE("Apply to future funding: ",'MM.DD.YY'!Q126)</f>
        <v xml:space="preserve">Apply to future funding: </v>
      </c>
    </row>
    <row r="113" spans="1:7" x14ac:dyDescent="0.25">
      <c r="A113" t="str">
        <f>'MM.DD.YY'!C127</f>
        <v xml:space="preserve">TKT: </v>
      </c>
      <c r="B113" t="str">
        <f>CONCATENATE('MM.DD.YY'!D127,", ",'MM.DD.YY'!E127)</f>
        <v xml:space="preserve">, </v>
      </c>
      <c r="C113">
        <f>'MM.DD.YY'!F127</f>
        <v>0</v>
      </c>
      <c r="D113" s="8">
        <f>'MM.DD.YY'!G127</f>
        <v>0</v>
      </c>
      <c r="E113">
        <f>'MM.DD.YY'!H127</f>
        <v>0</v>
      </c>
      <c r="F113" t="str">
        <f>CONCATENATE("Work Study: ",'MM.DD.YY'!I127)</f>
        <v xml:space="preserve">Work Study: </v>
      </c>
      <c r="G113" t="str">
        <f>CONCATENATE("Apply to future funding: ",'MM.DD.YY'!Q127)</f>
        <v xml:space="preserve">Apply to future funding: </v>
      </c>
    </row>
    <row r="114" spans="1:7" x14ac:dyDescent="0.25">
      <c r="A114" t="str">
        <f>'MM.DD.YY'!C128</f>
        <v xml:space="preserve">TKT: </v>
      </c>
      <c r="B114" t="str">
        <f>CONCATENATE('MM.DD.YY'!D128,", ",'MM.DD.YY'!E128)</f>
        <v xml:space="preserve">, </v>
      </c>
      <c r="C114">
        <f>'MM.DD.YY'!F128</f>
        <v>0</v>
      </c>
      <c r="D114" s="8">
        <f>'MM.DD.YY'!G128</f>
        <v>0</v>
      </c>
      <c r="E114">
        <f>'MM.DD.YY'!H128</f>
        <v>0</v>
      </c>
      <c r="F114" t="str">
        <f>CONCATENATE("Work Study: ",'MM.DD.YY'!I128)</f>
        <v xml:space="preserve">Work Study: </v>
      </c>
      <c r="G114" t="str">
        <f>CONCATENATE("Apply to future funding: ",'MM.DD.YY'!Q128)</f>
        <v xml:space="preserve">Apply to future funding: </v>
      </c>
    </row>
    <row r="115" spans="1:7" x14ac:dyDescent="0.25">
      <c r="A115" t="str">
        <f>'MM.DD.YY'!C129</f>
        <v xml:space="preserve">TKT: </v>
      </c>
      <c r="B115" t="str">
        <f>CONCATENATE('MM.DD.YY'!D129,", ",'MM.DD.YY'!E129)</f>
        <v xml:space="preserve">, </v>
      </c>
      <c r="C115">
        <f>'MM.DD.YY'!F129</f>
        <v>0</v>
      </c>
      <c r="D115" s="8">
        <f>'MM.DD.YY'!G129</f>
        <v>0</v>
      </c>
      <c r="E115">
        <f>'MM.DD.YY'!H129</f>
        <v>0</v>
      </c>
      <c r="F115" t="str">
        <f>CONCATENATE("Work Study: ",'MM.DD.YY'!I129)</f>
        <v xml:space="preserve">Work Study: </v>
      </c>
      <c r="G115" t="str">
        <f>CONCATENATE("Apply to future funding: ",'MM.DD.YY'!Q129)</f>
        <v xml:space="preserve">Apply to future funding: </v>
      </c>
    </row>
    <row r="116" spans="1:7" x14ac:dyDescent="0.25">
      <c r="A116" t="str">
        <f>'MM.DD.YY'!C130</f>
        <v xml:space="preserve">TKT: </v>
      </c>
      <c r="B116" t="str">
        <f>CONCATENATE('MM.DD.YY'!D130,", ",'MM.DD.YY'!E130)</f>
        <v xml:space="preserve">, </v>
      </c>
      <c r="C116">
        <f>'MM.DD.YY'!F130</f>
        <v>0</v>
      </c>
      <c r="D116" s="8">
        <f>'MM.DD.YY'!G130</f>
        <v>0</v>
      </c>
      <c r="E116">
        <f>'MM.DD.YY'!H130</f>
        <v>0</v>
      </c>
      <c r="F116" t="str">
        <f>CONCATENATE("Work Study: ",'MM.DD.YY'!I130)</f>
        <v xml:space="preserve">Work Study: </v>
      </c>
      <c r="G116" t="str">
        <f>CONCATENATE("Apply to future funding: ",'MM.DD.YY'!Q130)</f>
        <v xml:space="preserve">Apply to future funding: </v>
      </c>
    </row>
    <row r="117" spans="1:7" x14ac:dyDescent="0.25">
      <c r="A117" t="str">
        <f>'MM.DD.YY'!C131</f>
        <v xml:space="preserve">TKT: </v>
      </c>
      <c r="B117" t="str">
        <f>CONCATENATE('MM.DD.YY'!D131,", ",'MM.DD.YY'!E131)</f>
        <v xml:space="preserve">, </v>
      </c>
      <c r="C117">
        <f>'MM.DD.YY'!F131</f>
        <v>0</v>
      </c>
      <c r="D117" s="8">
        <f>'MM.DD.YY'!G131</f>
        <v>0</v>
      </c>
      <c r="E117">
        <f>'MM.DD.YY'!H131</f>
        <v>0</v>
      </c>
      <c r="F117" t="str">
        <f>CONCATENATE("Work Study: ",'MM.DD.YY'!I131)</f>
        <v xml:space="preserve">Work Study: </v>
      </c>
      <c r="G117" t="str">
        <f>CONCATENATE("Apply to future funding: ",'MM.DD.YY'!Q131)</f>
        <v xml:space="preserve">Apply to future funding: </v>
      </c>
    </row>
    <row r="118" spans="1:7" x14ac:dyDescent="0.25">
      <c r="A118" t="str">
        <f>'MM.DD.YY'!C132</f>
        <v xml:space="preserve">TKT: </v>
      </c>
      <c r="B118" t="str">
        <f>CONCATENATE('MM.DD.YY'!D132,", ",'MM.DD.YY'!E132)</f>
        <v xml:space="preserve">, </v>
      </c>
      <c r="C118">
        <f>'MM.DD.YY'!F132</f>
        <v>0</v>
      </c>
      <c r="D118" s="8">
        <f>'MM.DD.YY'!G132</f>
        <v>0</v>
      </c>
      <c r="E118">
        <f>'MM.DD.YY'!H132</f>
        <v>0</v>
      </c>
      <c r="F118" t="str">
        <f>CONCATENATE("Work Study: ",'MM.DD.YY'!I132)</f>
        <v xml:space="preserve">Work Study: </v>
      </c>
      <c r="G118" t="str">
        <f>CONCATENATE("Apply to future funding: ",'MM.DD.YY'!Q132)</f>
        <v xml:space="preserve">Apply to future funding: </v>
      </c>
    </row>
    <row r="119" spans="1:7" x14ac:dyDescent="0.25">
      <c r="A119" t="str">
        <f>'MM.DD.YY'!C133</f>
        <v xml:space="preserve">TKT: </v>
      </c>
      <c r="B119" t="str">
        <f>CONCATENATE('MM.DD.YY'!D133,", ",'MM.DD.YY'!E133)</f>
        <v xml:space="preserve">, </v>
      </c>
      <c r="C119">
        <f>'MM.DD.YY'!F133</f>
        <v>0</v>
      </c>
      <c r="D119" s="8">
        <f>'MM.DD.YY'!G133</f>
        <v>0</v>
      </c>
      <c r="E119">
        <f>'MM.DD.YY'!H133</f>
        <v>0</v>
      </c>
      <c r="F119" t="str">
        <f>CONCATENATE("Work Study: ",'MM.DD.YY'!I133)</f>
        <v xml:space="preserve">Work Study: </v>
      </c>
      <c r="G119" t="str">
        <f>CONCATENATE("Apply to future funding: ",'MM.DD.YY'!Q133)</f>
        <v xml:space="preserve">Apply to future funding: </v>
      </c>
    </row>
    <row r="120" spans="1:7" x14ac:dyDescent="0.25">
      <c r="A120" t="str">
        <f>'MM.DD.YY'!C134</f>
        <v xml:space="preserve">TKT: </v>
      </c>
      <c r="B120" t="str">
        <f>CONCATENATE('MM.DD.YY'!D134,", ",'MM.DD.YY'!E134)</f>
        <v xml:space="preserve">, </v>
      </c>
      <c r="C120">
        <f>'MM.DD.YY'!F134</f>
        <v>0</v>
      </c>
      <c r="D120" s="8">
        <f>'MM.DD.YY'!G134</f>
        <v>0</v>
      </c>
      <c r="E120">
        <f>'MM.DD.YY'!H134</f>
        <v>0</v>
      </c>
      <c r="F120" t="str">
        <f>CONCATENATE("Work Study: ",'MM.DD.YY'!I134)</f>
        <v xml:space="preserve">Work Study: </v>
      </c>
      <c r="G120" t="str">
        <f>CONCATENATE("Apply to future funding: ",'MM.DD.YY'!Q134)</f>
        <v xml:space="preserve">Apply to future funding: </v>
      </c>
    </row>
    <row r="121" spans="1:7" x14ac:dyDescent="0.25">
      <c r="A121" t="str">
        <f>'MM.DD.YY'!C135</f>
        <v xml:space="preserve">TKT: </v>
      </c>
      <c r="B121" t="str">
        <f>CONCATENATE('MM.DD.YY'!D135,", ",'MM.DD.YY'!E135)</f>
        <v xml:space="preserve">, </v>
      </c>
      <c r="C121">
        <f>'MM.DD.YY'!F135</f>
        <v>0</v>
      </c>
      <c r="D121" s="8">
        <f>'MM.DD.YY'!G135</f>
        <v>0</v>
      </c>
      <c r="E121">
        <f>'MM.DD.YY'!H135</f>
        <v>0</v>
      </c>
      <c r="F121" t="str">
        <f>CONCATENATE("Work Study: ",'MM.DD.YY'!I135)</f>
        <v xml:space="preserve">Work Study: </v>
      </c>
      <c r="G121" t="str">
        <f>CONCATENATE("Apply to future funding: ",'MM.DD.YY'!Q135)</f>
        <v xml:space="preserve">Apply to future funding: </v>
      </c>
    </row>
    <row r="122" spans="1:7" x14ac:dyDescent="0.25">
      <c r="A122" t="str">
        <f>'MM.DD.YY'!C136</f>
        <v xml:space="preserve">TKT: </v>
      </c>
      <c r="B122" t="str">
        <f>CONCATENATE('MM.DD.YY'!D136,", ",'MM.DD.YY'!E136)</f>
        <v xml:space="preserve">, </v>
      </c>
      <c r="C122">
        <f>'MM.DD.YY'!F136</f>
        <v>0</v>
      </c>
      <c r="D122" s="8">
        <f>'MM.DD.YY'!G136</f>
        <v>0</v>
      </c>
      <c r="E122">
        <f>'MM.DD.YY'!H136</f>
        <v>0</v>
      </c>
      <c r="F122" t="str">
        <f>CONCATENATE("Work Study: ",'MM.DD.YY'!I136)</f>
        <v xml:space="preserve">Work Study: </v>
      </c>
      <c r="G122" t="str">
        <f>CONCATENATE("Apply to future funding: ",'MM.DD.YY'!Q136)</f>
        <v xml:space="preserve">Apply to future funding: </v>
      </c>
    </row>
    <row r="123" spans="1:7" x14ac:dyDescent="0.25">
      <c r="A123" t="str">
        <f>'MM.DD.YY'!C137</f>
        <v xml:space="preserve">TKT: </v>
      </c>
      <c r="B123" t="str">
        <f>CONCATENATE('MM.DD.YY'!D137,", ",'MM.DD.YY'!E137)</f>
        <v xml:space="preserve">, </v>
      </c>
      <c r="C123">
        <f>'MM.DD.YY'!F137</f>
        <v>0</v>
      </c>
      <c r="D123" s="8">
        <f>'MM.DD.YY'!G137</f>
        <v>0</v>
      </c>
      <c r="E123">
        <f>'MM.DD.YY'!H137</f>
        <v>0</v>
      </c>
      <c r="F123" t="str">
        <f>CONCATENATE("Work Study: ",'MM.DD.YY'!I137)</f>
        <v xml:space="preserve">Work Study: </v>
      </c>
      <c r="G123" t="str">
        <f>CONCATENATE("Apply to future funding: ",'MM.DD.YY'!Q137)</f>
        <v xml:space="preserve">Apply to future funding: </v>
      </c>
    </row>
    <row r="124" spans="1:7" x14ac:dyDescent="0.25">
      <c r="A124" t="str">
        <f>'MM.DD.YY'!C138</f>
        <v xml:space="preserve">TKT: </v>
      </c>
      <c r="B124" t="str">
        <f>CONCATENATE('MM.DD.YY'!D138,", ",'MM.DD.YY'!E138)</f>
        <v xml:space="preserve">, </v>
      </c>
      <c r="C124">
        <f>'MM.DD.YY'!F138</f>
        <v>0</v>
      </c>
      <c r="D124" s="8">
        <f>'MM.DD.YY'!G138</f>
        <v>0</v>
      </c>
      <c r="E124">
        <f>'MM.DD.YY'!H138</f>
        <v>0</v>
      </c>
      <c r="F124" t="str">
        <f>CONCATENATE("Work Study: ",'MM.DD.YY'!I138)</f>
        <v xml:space="preserve">Work Study: </v>
      </c>
      <c r="G124" t="str">
        <f>CONCATENATE("Apply to future funding: ",'MM.DD.YY'!Q138)</f>
        <v xml:space="preserve">Apply to future funding: </v>
      </c>
    </row>
    <row r="125" spans="1:7" x14ac:dyDescent="0.25">
      <c r="A125" t="str">
        <f>'MM.DD.YY'!C139</f>
        <v xml:space="preserve">TKT: </v>
      </c>
      <c r="B125" t="str">
        <f>CONCATENATE('MM.DD.YY'!D139,", ",'MM.DD.YY'!E139)</f>
        <v xml:space="preserve">, </v>
      </c>
      <c r="C125">
        <f>'MM.DD.YY'!F139</f>
        <v>0</v>
      </c>
      <c r="D125" s="8">
        <f>'MM.DD.YY'!G139</f>
        <v>0</v>
      </c>
      <c r="E125">
        <f>'MM.DD.YY'!H139</f>
        <v>0</v>
      </c>
      <c r="F125" t="str">
        <f>CONCATENATE("Work Study: ",'MM.DD.YY'!I139)</f>
        <v xml:space="preserve">Work Study: </v>
      </c>
      <c r="G125" t="str">
        <f>CONCATENATE("Apply to future funding: ",'MM.DD.YY'!Q139)</f>
        <v xml:space="preserve">Apply to future funding: </v>
      </c>
    </row>
    <row r="126" spans="1:7" x14ac:dyDescent="0.25">
      <c r="A126" t="str">
        <f>'MM.DD.YY'!C140</f>
        <v xml:space="preserve">TKT: </v>
      </c>
      <c r="B126" t="str">
        <f>CONCATENATE('MM.DD.YY'!D140,", ",'MM.DD.YY'!E140)</f>
        <v xml:space="preserve">, </v>
      </c>
      <c r="C126">
        <f>'MM.DD.YY'!F140</f>
        <v>0</v>
      </c>
      <c r="D126" s="8">
        <f>'MM.DD.YY'!G140</f>
        <v>0</v>
      </c>
      <c r="E126">
        <f>'MM.DD.YY'!H140</f>
        <v>0</v>
      </c>
      <c r="F126" t="str">
        <f>CONCATENATE("Work Study: ",'MM.DD.YY'!I140)</f>
        <v xml:space="preserve">Work Study: </v>
      </c>
      <c r="G126" t="str">
        <f>CONCATENATE("Apply to future funding: ",'MM.DD.YY'!Q140)</f>
        <v xml:space="preserve">Apply to future funding: </v>
      </c>
    </row>
    <row r="127" spans="1:7" x14ac:dyDescent="0.25">
      <c r="A127" t="str">
        <f>'MM.DD.YY'!C141</f>
        <v xml:space="preserve">TKT: </v>
      </c>
      <c r="B127" t="str">
        <f>CONCATENATE('MM.DD.YY'!D141,", ",'MM.DD.YY'!E141)</f>
        <v xml:space="preserve">, </v>
      </c>
      <c r="C127">
        <f>'MM.DD.YY'!F141</f>
        <v>0</v>
      </c>
      <c r="D127" s="8">
        <f>'MM.DD.YY'!G141</f>
        <v>0</v>
      </c>
      <c r="E127">
        <f>'MM.DD.YY'!H141</f>
        <v>0</v>
      </c>
      <c r="F127" t="str">
        <f>CONCATENATE("Work Study: ",'MM.DD.YY'!I141)</f>
        <v xml:space="preserve">Work Study: </v>
      </c>
      <c r="G127" t="str">
        <f>CONCATENATE("Apply to future funding: ",'MM.DD.YY'!Q141)</f>
        <v xml:space="preserve">Apply to future funding: </v>
      </c>
    </row>
    <row r="128" spans="1:7" x14ac:dyDescent="0.25">
      <c r="A128" t="str">
        <f>'MM.DD.YY'!C142</f>
        <v xml:space="preserve">TKT: </v>
      </c>
      <c r="B128" t="str">
        <f>CONCATENATE('MM.DD.YY'!D142,", ",'MM.DD.YY'!E142)</f>
        <v xml:space="preserve">, </v>
      </c>
      <c r="C128">
        <f>'MM.DD.YY'!F142</f>
        <v>0</v>
      </c>
      <c r="D128" s="8">
        <f>'MM.DD.YY'!G142</f>
        <v>0</v>
      </c>
      <c r="E128">
        <f>'MM.DD.YY'!H142</f>
        <v>0</v>
      </c>
      <c r="F128" t="str">
        <f>CONCATENATE("Work Study: ",'MM.DD.YY'!I142)</f>
        <v xml:space="preserve">Work Study: </v>
      </c>
      <c r="G128" t="str">
        <f>CONCATENATE("Apply to future funding: ",'MM.DD.YY'!Q142)</f>
        <v xml:space="preserve">Apply to future funding: </v>
      </c>
    </row>
    <row r="129" spans="1:7" x14ac:dyDescent="0.25">
      <c r="A129" t="str">
        <f>'MM.DD.YY'!C143</f>
        <v xml:space="preserve">TKT: </v>
      </c>
      <c r="B129" t="str">
        <f>CONCATENATE('MM.DD.YY'!D143,", ",'MM.DD.YY'!E143)</f>
        <v xml:space="preserve">, </v>
      </c>
      <c r="C129">
        <f>'MM.DD.YY'!F143</f>
        <v>0</v>
      </c>
      <c r="D129" s="8">
        <f>'MM.DD.YY'!G143</f>
        <v>0</v>
      </c>
      <c r="E129">
        <f>'MM.DD.YY'!H143</f>
        <v>0</v>
      </c>
      <c r="F129" t="str">
        <f>CONCATENATE("Work Study: ",'MM.DD.YY'!I143)</f>
        <v xml:space="preserve">Work Study: </v>
      </c>
      <c r="G129" t="str">
        <f>CONCATENATE("Apply to future funding: ",'MM.DD.YY'!Q143)</f>
        <v xml:space="preserve">Apply to future funding: </v>
      </c>
    </row>
    <row r="130" spans="1:7" x14ac:dyDescent="0.25">
      <c r="A130" t="str">
        <f>'MM.DD.YY'!C144</f>
        <v xml:space="preserve">TKT: </v>
      </c>
      <c r="B130" t="str">
        <f>CONCATENATE('MM.DD.YY'!D144,", ",'MM.DD.YY'!E144)</f>
        <v xml:space="preserve">, </v>
      </c>
      <c r="C130">
        <f>'MM.DD.YY'!F144</f>
        <v>0</v>
      </c>
      <c r="D130" s="8">
        <f>'MM.DD.YY'!G144</f>
        <v>0</v>
      </c>
      <c r="E130">
        <f>'MM.DD.YY'!H144</f>
        <v>0</v>
      </c>
      <c r="F130" t="str">
        <f>CONCATENATE("Work Study: ",'MM.DD.YY'!I144)</f>
        <v xml:space="preserve">Work Study: </v>
      </c>
      <c r="G130" t="str">
        <f>CONCATENATE("Apply to future funding: ",'MM.DD.YY'!Q144)</f>
        <v xml:space="preserve">Apply to future funding: </v>
      </c>
    </row>
    <row r="131" spans="1:7" x14ac:dyDescent="0.25">
      <c r="A131" t="str">
        <f>'MM.DD.YY'!C145</f>
        <v xml:space="preserve">TKT: </v>
      </c>
      <c r="B131" t="str">
        <f>CONCATENATE('MM.DD.YY'!D145,", ",'MM.DD.YY'!E145)</f>
        <v xml:space="preserve">, </v>
      </c>
      <c r="C131">
        <f>'MM.DD.YY'!F145</f>
        <v>0</v>
      </c>
      <c r="D131" s="8">
        <f>'MM.DD.YY'!G145</f>
        <v>0</v>
      </c>
      <c r="E131">
        <f>'MM.DD.YY'!H145</f>
        <v>0</v>
      </c>
      <c r="F131" t="str">
        <f>CONCATENATE("Work Study: ",'MM.DD.YY'!I145)</f>
        <v xml:space="preserve">Work Study: </v>
      </c>
      <c r="G131" t="str">
        <f>CONCATENATE("Apply to future funding: ",'MM.DD.YY'!Q145)</f>
        <v xml:space="preserve">Apply to future funding: </v>
      </c>
    </row>
    <row r="132" spans="1:7" x14ac:dyDescent="0.25">
      <c r="A132" t="str">
        <f>'MM.DD.YY'!C146</f>
        <v xml:space="preserve">TKT: </v>
      </c>
      <c r="B132" t="str">
        <f>CONCATENATE('MM.DD.YY'!D146,", ",'MM.DD.YY'!E146)</f>
        <v xml:space="preserve">, </v>
      </c>
      <c r="C132">
        <f>'MM.DD.YY'!F146</f>
        <v>0</v>
      </c>
      <c r="D132" s="8">
        <f>'MM.DD.YY'!G146</f>
        <v>0</v>
      </c>
      <c r="E132">
        <f>'MM.DD.YY'!H146</f>
        <v>0</v>
      </c>
      <c r="F132" t="str">
        <f>CONCATENATE("Work Study: ",'MM.DD.YY'!I146)</f>
        <v xml:space="preserve">Work Study: </v>
      </c>
      <c r="G132" t="str">
        <f>CONCATENATE("Apply to future funding: ",'MM.DD.YY'!Q146)</f>
        <v xml:space="preserve">Apply to future funding: </v>
      </c>
    </row>
    <row r="133" spans="1:7" x14ac:dyDescent="0.25">
      <c r="A133" t="str">
        <f>'MM.DD.YY'!C147</f>
        <v xml:space="preserve">TKT: </v>
      </c>
      <c r="B133" t="str">
        <f>CONCATENATE('MM.DD.YY'!D147,", ",'MM.DD.YY'!E147)</f>
        <v xml:space="preserve">, </v>
      </c>
      <c r="C133">
        <f>'MM.DD.YY'!F147</f>
        <v>0</v>
      </c>
      <c r="D133" s="8">
        <f>'MM.DD.YY'!G147</f>
        <v>0</v>
      </c>
      <c r="E133">
        <f>'MM.DD.YY'!H147</f>
        <v>0</v>
      </c>
      <c r="F133" t="str">
        <f>CONCATENATE("Work Study: ",'MM.DD.YY'!I147)</f>
        <v xml:space="preserve">Work Study: </v>
      </c>
      <c r="G133" t="str">
        <f>CONCATENATE("Apply to future funding: ",'MM.DD.YY'!Q147)</f>
        <v xml:space="preserve">Apply to future funding: </v>
      </c>
    </row>
    <row r="134" spans="1:7" x14ac:dyDescent="0.25">
      <c r="A134" t="str">
        <f>'MM.DD.YY'!C148</f>
        <v xml:space="preserve">TKT: </v>
      </c>
      <c r="B134" t="str">
        <f>CONCATENATE('MM.DD.YY'!D148,", ",'MM.DD.YY'!E148)</f>
        <v xml:space="preserve">, </v>
      </c>
      <c r="C134">
        <f>'MM.DD.YY'!F148</f>
        <v>0</v>
      </c>
      <c r="D134" s="8">
        <f>'MM.DD.YY'!G148</f>
        <v>0</v>
      </c>
      <c r="E134">
        <f>'MM.DD.YY'!H148</f>
        <v>0</v>
      </c>
      <c r="F134" t="str">
        <f>CONCATENATE("Work Study: ",'MM.DD.YY'!I148)</f>
        <v xml:space="preserve">Work Study: </v>
      </c>
      <c r="G134" t="str">
        <f>CONCATENATE("Apply to future funding: ",'MM.DD.YY'!Q148)</f>
        <v xml:space="preserve">Apply to future funding: </v>
      </c>
    </row>
    <row r="135" spans="1:7" x14ac:dyDescent="0.25">
      <c r="A135" t="str">
        <f>'MM.DD.YY'!C149</f>
        <v xml:space="preserve">TKT: </v>
      </c>
      <c r="B135" t="str">
        <f>CONCATENATE('MM.DD.YY'!D149,", ",'MM.DD.YY'!E149)</f>
        <v xml:space="preserve">, </v>
      </c>
      <c r="C135">
        <f>'MM.DD.YY'!F149</f>
        <v>0</v>
      </c>
      <c r="D135" s="8">
        <f>'MM.DD.YY'!G149</f>
        <v>0</v>
      </c>
      <c r="E135">
        <f>'MM.DD.YY'!H149</f>
        <v>0</v>
      </c>
      <c r="F135" t="str">
        <f>CONCATENATE("Work Study: ",'MM.DD.YY'!I149)</f>
        <v xml:space="preserve">Work Study: </v>
      </c>
      <c r="G135" t="str">
        <f>CONCATENATE("Apply to future funding: ",'MM.DD.YY'!Q149)</f>
        <v xml:space="preserve">Apply to future funding: </v>
      </c>
    </row>
    <row r="136" spans="1:7" x14ac:dyDescent="0.25">
      <c r="A136" t="str">
        <f>'MM.DD.YY'!C150</f>
        <v xml:space="preserve">TKT: </v>
      </c>
      <c r="B136" t="str">
        <f>CONCATENATE('MM.DD.YY'!D150,", ",'MM.DD.YY'!E150)</f>
        <v xml:space="preserve">, </v>
      </c>
      <c r="C136">
        <f>'MM.DD.YY'!F150</f>
        <v>0</v>
      </c>
      <c r="D136" s="8">
        <f>'MM.DD.YY'!G150</f>
        <v>0</v>
      </c>
      <c r="E136">
        <f>'MM.DD.YY'!H150</f>
        <v>0</v>
      </c>
      <c r="F136" t="str">
        <f>CONCATENATE("Work Study: ",'MM.DD.YY'!I150)</f>
        <v xml:space="preserve">Work Study: </v>
      </c>
      <c r="G136" t="str">
        <f>CONCATENATE("Apply to future funding: ",'MM.DD.YY'!Q150)</f>
        <v xml:space="preserve">Apply to future funding: </v>
      </c>
    </row>
    <row r="137" spans="1:7" x14ac:dyDescent="0.25">
      <c r="A137" t="str">
        <f>'MM.DD.YY'!C151</f>
        <v xml:space="preserve">TKT: </v>
      </c>
      <c r="B137" t="str">
        <f>CONCATENATE('MM.DD.YY'!D151,", ",'MM.DD.YY'!E151)</f>
        <v xml:space="preserve">, </v>
      </c>
      <c r="C137">
        <f>'MM.DD.YY'!F151</f>
        <v>0</v>
      </c>
      <c r="D137" s="8">
        <f>'MM.DD.YY'!G151</f>
        <v>0</v>
      </c>
      <c r="E137">
        <f>'MM.DD.YY'!H151</f>
        <v>0</v>
      </c>
      <c r="F137" t="str">
        <f>CONCATENATE("Work Study: ",'MM.DD.YY'!I151)</f>
        <v xml:space="preserve">Work Study: </v>
      </c>
      <c r="G137" t="str">
        <f>CONCATENATE("Apply to future funding: ",'MM.DD.YY'!Q151)</f>
        <v xml:space="preserve">Apply to future funding: </v>
      </c>
    </row>
    <row r="138" spans="1:7" x14ac:dyDescent="0.25">
      <c r="A138" t="str">
        <f>'MM.DD.YY'!C152</f>
        <v xml:space="preserve">TKT: </v>
      </c>
      <c r="B138" t="str">
        <f>CONCATENATE('MM.DD.YY'!D152,", ",'MM.DD.YY'!E152)</f>
        <v xml:space="preserve">, </v>
      </c>
      <c r="C138">
        <f>'MM.DD.YY'!F152</f>
        <v>0</v>
      </c>
      <c r="D138" s="8">
        <f>'MM.DD.YY'!G152</f>
        <v>0</v>
      </c>
      <c r="E138">
        <f>'MM.DD.YY'!H152</f>
        <v>0</v>
      </c>
      <c r="F138" t="str">
        <f>CONCATENATE("Work Study: ",'MM.DD.YY'!I152)</f>
        <v xml:space="preserve">Work Study: </v>
      </c>
      <c r="G138" t="str">
        <f>CONCATENATE("Apply to future funding: ",'MM.DD.YY'!Q152)</f>
        <v xml:space="preserve">Apply to future funding: </v>
      </c>
    </row>
    <row r="139" spans="1:7" x14ac:dyDescent="0.25">
      <c r="A139" t="str">
        <f>'MM.DD.YY'!C153</f>
        <v xml:space="preserve">TKT: </v>
      </c>
      <c r="B139" t="str">
        <f>CONCATENATE('MM.DD.YY'!D153,", ",'MM.DD.YY'!E153)</f>
        <v xml:space="preserve">, </v>
      </c>
      <c r="C139">
        <f>'MM.DD.YY'!F153</f>
        <v>0</v>
      </c>
      <c r="D139" s="8">
        <f>'MM.DD.YY'!G153</f>
        <v>0</v>
      </c>
      <c r="E139">
        <f>'MM.DD.YY'!H153</f>
        <v>0</v>
      </c>
      <c r="F139" t="str">
        <f>CONCATENATE("Work Study: ",'MM.DD.YY'!I153)</f>
        <v xml:space="preserve">Work Study: </v>
      </c>
      <c r="G139" t="str">
        <f>CONCATENATE("Apply to future funding: ",'MM.DD.YY'!Q153)</f>
        <v xml:space="preserve">Apply to future funding: </v>
      </c>
    </row>
    <row r="140" spans="1:7" x14ac:dyDescent="0.25">
      <c r="A140" t="str">
        <f>'MM.DD.YY'!C154</f>
        <v xml:space="preserve">TKT: </v>
      </c>
      <c r="B140" t="str">
        <f>CONCATENATE('MM.DD.YY'!D154,", ",'MM.DD.YY'!E154)</f>
        <v xml:space="preserve">, </v>
      </c>
      <c r="C140">
        <f>'MM.DD.YY'!F154</f>
        <v>0</v>
      </c>
      <c r="D140" s="8">
        <f>'MM.DD.YY'!G154</f>
        <v>0</v>
      </c>
      <c r="E140">
        <f>'MM.DD.YY'!H154</f>
        <v>0</v>
      </c>
      <c r="F140" t="str">
        <f>CONCATENATE("Work Study: ",'MM.DD.YY'!I154)</f>
        <v xml:space="preserve">Work Study: </v>
      </c>
      <c r="G140" t="str">
        <f>CONCATENATE("Apply to future funding: ",'MM.DD.YY'!Q154)</f>
        <v xml:space="preserve">Apply to future funding: </v>
      </c>
    </row>
    <row r="141" spans="1:7" x14ac:dyDescent="0.25">
      <c r="A141" t="str">
        <f>'MM.DD.YY'!C155</f>
        <v xml:space="preserve">TKT: </v>
      </c>
      <c r="B141" t="str">
        <f>CONCATENATE('MM.DD.YY'!D155,", ",'MM.DD.YY'!E155)</f>
        <v xml:space="preserve">, </v>
      </c>
      <c r="C141">
        <f>'MM.DD.YY'!F155</f>
        <v>0</v>
      </c>
      <c r="D141" s="8">
        <f>'MM.DD.YY'!G155</f>
        <v>0</v>
      </c>
      <c r="E141">
        <f>'MM.DD.YY'!H155</f>
        <v>0</v>
      </c>
      <c r="F141" t="str">
        <f>CONCATENATE("Work Study: ",'MM.DD.YY'!I155)</f>
        <v xml:space="preserve">Work Study: </v>
      </c>
      <c r="G141" t="str">
        <f>CONCATENATE("Apply to future funding: ",'MM.DD.YY'!Q155)</f>
        <v xml:space="preserve">Apply to future funding: </v>
      </c>
    </row>
    <row r="142" spans="1:7" x14ac:dyDescent="0.25">
      <c r="A142" t="str">
        <f>'MM.DD.YY'!C156</f>
        <v xml:space="preserve">TKT: </v>
      </c>
      <c r="B142" t="str">
        <f>CONCATENATE('MM.DD.YY'!D156,", ",'MM.DD.YY'!E156)</f>
        <v xml:space="preserve">, </v>
      </c>
      <c r="C142">
        <f>'MM.DD.YY'!F156</f>
        <v>0</v>
      </c>
      <c r="D142" s="8">
        <f>'MM.DD.YY'!G156</f>
        <v>0</v>
      </c>
      <c r="E142">
        <f>'MM.DD.YY'!H156</f>
        <v>0</v>
      </c>
      <c r="F142" t="str">
        <f>CONCATENATE("Work Study: ",'MM.DD.YY'!I156)</f>
        <v xml:space="preserve">Work Study: </v>
      </c>
      <c r="G142" t="str">
        <f>CONCATENATE("Apply to future funding: ",'MM.DD.YY'!Q156)</f>
        <v xml:space="preserve">Apply to future funding: </v>
      </c>
    </row>
    <row r="143" spans="1:7" x14ac:dyDescent="0.25">
      <c r="A143" t="str">
        <f>'MM.DD.YY'!C157</f>
        <v xml:space="preserve">TKT: </v>
      </c>
      <c r="B143" t="str">
        <f>CONCATENATE('MM.DD.YY'!D157,", ",'MM.DD.YY'!E157)</f>
        <v xml:space="preserve">, </v>
      </c>
      <c r="C143">
        <f>'MM.DD.YY'!F157</f>
        <v>0</v>
      </c>
      <c r="D143" s="8">
        <f>'MM.DD.YY'!G157</f>
        <v>0</v>
      </c>
      <c r="E143">
        <f>'MM.DD.YY'!H157</f>
        <v>0</v>
      </c>
      <c r="F143" t="str">
        <f>CONCATENATE("Work Study: ",'MM.DD.YY'!I157)</f>
        <v xml:space="preserve">Work Study: </v>
      </c>
      <c r="G143" t="str">
        <f>CONCATENATE("Apply to future funding: ",'MM.DD.YY'!Q157)</f>
        <v xml:space="preserve">Apply to future funding: </v>
      </c>
    </row>
    <row r="144" spans="1:7" x14ac:dyDescent="0.25">
      <c r="A144" t="str">
        <f>'MM.DD.YY'!C158</f>
        <v xml:space="preserve">TKT: </v>
      </c>
      <c r="B144" t="str">
        <f>CONCATENATE('MM.DD.YY'!D158,", ",'MM.DD.YY'!E158)</f>
        <v xml:space="preserve">, </v>
      </c>
      <c r="C144">
        <f>'MM.DD.YY'!F158</f>
        <v>0</v>
      </c>
      <c r="D144" s="8">
        <f>'MM.DD.YY'!G158</f>
        <v>0</v>
      </c>
      <c r="E144">
        <f>'MM.DD.YY'!H158</f>
        <v>0</v>
      </c>
      <c r="F144" t="str">
        <f>CONCATENATE("Work Study: ",'MM.DD.YY'!I158)</f>
        <v xml:space="preserve">Work Study: </v>
      </c>
      <c r="G144" t="str">
        <f>CONCATENATE("Apply to future funding: ",'MM.DD.YY'!Q158)</f>
        <v xml:space="preserve">Apply to future funding: </v>
      </c>
    </row>
    <row r="145" spans="1:7" x14ac:dyDescent="0.25">
      <c r="A145" t="str">
        <f>'MM.DD.YY'!C159</f>
        <v xml:space="preserve">TKT: </v>
      </c>
      <c r="B145" t="str">
        <f>CONCATENATE('MM.DD.YY'!D159,", ",'MM.DD.YY'!E159)</f>
        <v xml:space="preserve">, </v>
      </c>
      <c r="C145">
        <f>'MM.DD.YY'!F159</f>
        <v>0</v>
      </c>
      <c r="D145" s="8">
        <f>'MM.DD.YY'!G159</f>
        <v>0</v>
      </c>
      <c r="E145">
        <f>'MM.DD.YY'!H159</f>
        <v>0</v>
      </c>
      <c r="F145" t="str">
        <f>CONCATENATE("Work Study: ",'MM.DD.YY'!I159)</f>
        <v xml:space="preserve">Work Study: </v>
      </c>
      <c r="G145" t="str">
        <f>CONCATENATE("Apply to future funding: ",'MM.DD.YY'!Q159)</f>
        <v xml:space="preserve">Apply to future funding: </v>
      </c>
    </row>
    <row r="146" spans="1:7" x14ac:dyDescent="0.25">
      <c r="A146" t="str">
        <f>'MM.DD.YY'!C160</f>
        <v xml:space="preserve">TKT: </v>
      </c>
      <c r="B146" t="str">
        <f>CONCATENATE('MM.DD.YY'!D160,", ",'MM.DD.YY'!E160)</f>
        <v xml:space="preserve">, </v>
      </c>
      <c r="C146">
        <f>'MM.DD.YY'!F160</f>
        <v>0</v>
      </c>
      <c r="D146" s="8">
        <f>'MM.DD.YY'!G160</f>
        <v>0</v>
      </c>
      <c r="E146">
        <f>'MM.DD.YY'!H160</f>
        <v>0</v>
      </c>
      <c r="F146" t="str">
        <f>CONCATENATE("Work Study: ",'MM.DD.YY'!I160)</f>
        <v xml:space="preserve">Work Study: </v>
      </c>
      <c r="G146" t="str">
        <f>CONCATENATE("Apply to future funding: ",'MM.DD.YY'!Q160)</f>
        <v xml:space="preserve">Apply to future funding: </v>
      </c>
    </row>
    <row r="147" spans="1:7" x14ac:dyDescent="0.25">
      <c r="A147" t="str">
        <f>'MM.DD.YY'!C161</f>
        <v xml:space="preserve">TKT: </v>
      </c>
      <c r="B147" t="str">
        <f>CONCATENATE('MM.DD.YY'!D161,", ",'MM.DD.YY'!E161)</f>
        <v xml:space="preserve">, </v>
      </c>
      <c r="C147">
        <f>'MM.DD.YY'!F161</f>
        <v>0</v>
      </c>
      <c r="D147" s="8">
        <f>'MM.DD.YY'!G161</f>
        <v>0</v>
      </c>
      <c r="E147">
        <f>'MM.DD.YY'!H161</f>
        <v>0</v>
      </c>
      <c r="F147" t="str">
        <f>CONCATENATE("Work Study: ",'MM.DD.YY'!I161)</f>
        <v xml:space="preserve">Work Study: </v>
      </c>
      <c r="G147" t="str">
        <f>CONCATENATE("Apply to future funding: ",'MM.DD.YY'!Q161)</f>
        <v xml:space="preserve">Apply to future funding: </v>
      </c>
    </row>
    <row r="148" spans="1:7" x14ac:dyDescent="0.25">
      <c r="A148" t="str">
        <f>'MM.DD.YY'!C162</f>
        <v xml:space="preserve">TKT: </v>
      </c>
      <c r="B148" t="str">
        <f>CONCATENATE('MM.DD.YY'!D162,", ",'MM.DD.YY'!E162)</f>
        <v xml:space="preserve">, </v>
      </c>
      <c r="C148">
        <f>'MM.DD.YY'!F162</f>
        <v>0</v>
      </c>
      <c r="D148" s="8">
        <f>'MM.DD.YY'!G162</f>
        <v>0</v>
      </c>
      <c r="E148">
        <f>'MM.DD.YY'!H162</f>
        <v>0</v>
      </c>
      <c r="F148" t="str">
        <f>CONCATENATE("Work Study: ",'MM.DD.YY'!I162)</f>
        <v xml:space="preserve">Work Study: </v>
      </c>
      <c r="G148" t="str">
        <f>CONCATENATE("Apply to future funding: ",'MM.DD.YY'!Q162)</f>
        <v xml:space="preserve">Apply to future funding: </v>
      </c>
    </row>
    <row r="149" spans="1:7" x14ac:dyDescent="0.25">
      <c r="A149" t="str">
        <f>'MM.DD.YY'!C163</f>
        <v xml:space="preserve">TKT: </v>
      </c>
      <c r="B149" t="str">
        <f>CONCATENATE('MM.DD.YY'!D163,", ",'MM.DD.YY'!E163)</f>
        <v xml:space="preserve">, </v>
      </c>
      <c r="C149">
        <f>'MM.DD.YY'!F163</f>
        <v>0</v>
      </c>
      <c r="D149" s="8">
        <f>'MM.DD.YY'!G163</f>
        <v>0</v>
      </c>
      <c r="E149">
        <f>'MM.DD.YY'!H163</f>
        <v>0</v>
      </c>
      <c r="F149" t="str">
        <f>CONCATENATE("Work Study: ",'MM.DD.YY'!I163)</f>
        <v xml:space="preserve">Work Study: </v>
      </c>
      <c r="G149" t="str">
        <f>CONCATENATE("Apply to future funding: ",'MM.DD.YY'!Q163)</f>
        <v xml:space="preserve">Apply to future funding: </v>
      </c>
    </row>
    <row r="150" spans="1:7" x14ac:dyDescent="0.25">
      <c r="A150" t="str">
        <f>'MM.DD.YY'!C164</f>
        <v xml:space="preserve">TKT: </v>
      </c>
      <c r="B150" t="str">
        <f>CONCATENATE('MM.DD.YY'!D164,", ",'MM.DD.YY'!E164)</f>
        <v xml:space="preserve">, </v>
      </c>
      <c r="C150">
        <f>'MM.DD.YY'!F164</f>
        <v>0</v>
      </c>
      <c r="D150" s="8">
        <f>'MM.DD.YY'!G164</f>
        <v>0</v>
      </c>
      <c r="E150">
        <f>'MM.DD.YY'!H164</f>
        <v>0</v>
      </c>
      <c r="F150" t="str">
        <f>CONCATENATE("Work Study: ",'MM.DD.YY'!I164)</f>
        <v xml:space="preserve">Work Study: </v>
      </c>
      <c r="G150" t="str">
        <f>CONCATENATE("Apply to future funding: ",'MM.DD.YY'!Q164)</f>
        <v xml:space="preserve">Apply to future funding: </v>
      </c>
    </row>
    <row r="151" spans="1:7" x14ac:dyDescent="0.25">
      <c r="A151" t="str">
        <f>'MM.DD.YY'!C165</f>
        <v xml:space="preserve">TKT: </v>
      </c>
      <c r="B151" t="str">
        <f>CONCATENATE('MM.DD.YY'!D165,", ",'MM.DD.YY'!E165)</f>
        <v xml:space="preserve">, </v>
      </c>
      <c r="C151">
        <f>'MM.DD.YY'!F165</f>
        <v>0</v>
      </c>
      <c r="D151" s="8">
        <f>'MM.DD.YY'!G165</f>
        <v>0</v>
      </c>
      <c r="E151">
        <f>'MM.DD.YY'!H165</f>
        <v>0</v>
      </c>
      <c r="F151" t="str">
        <f>CONCATENATE("Work Study: ",'MM.DD.YY'!I165)</f>
        <v xml:space="preserve">Work Study: </v>
      </c>
      <c r="G151" t="str">
        <f>CONCATENATE("Apply to future funding: ",'MM.DD.YY'!Q165)</f>
        <v xml:space="preserve">Apply to future funding: </v>
      </c>
    </row>
    <row r="152" spans="1:7" x14ac:dyDescent="0.25">
      <c r="A152" t="str">
        <f>'MM.DD.YY'!C166</f>
        <v xml:space="preserve">TKT: </v>
      </c>
      <c r="B152" t="str">
        <f>CONCATENATE('MM.DD.YY'!D166,", ",'MM.DD.YY'!E166)</f>
        <v xml:space="preserve">, </v>
      </c>
      <c r="C152">
        <f>'MM.DD.YY'!F166</f>
        <v>0</v>
      </c>
      <c r="D152" s="8">
        <f>'MM.DD.YY'!G166</f>
        <v>0</v>
      </c>
      <c r="E152">
        <f>'MM.DD.YY'!H166</f>
        <v>0</v>
      </c>
      <c r="F152" t="str">
        <f>CONCATENATE("Work Study: ",'MM.DD.YY'!I166)</f>
        <v xml:space="preserve">Work Study: </v>
      </c>
      <c r="G152" t="str">
        <f>CONCATENATE("Apply to future funding: ",'MM.DD.YY'!Q166)</f>
        <v xml:space="preserve">Apply to future funding: </v>
      </c>
    </row>
    <row r="153" spans="1:7" x14ac:dyDescent="0.25">
      <c r="A153" t="str">
        <f>'MM.DD.YY'!C167</f>
        <v xml:space="preserve">TKT: </v>
      </c>
      <c r="B153" t="str">
        <f>CONCATENATE('MM.DD.YY'!D167,", ",'MM.DD.YY'!E167)</f>
        <v xml:space="preserve">, </v>
      </c>
      <c r="C153">
        <f>'MM.DD.YY'!F167</f>
        <v>0</v>
      </c>
      <c r="D153" s="8">
        <f>'MM.DD.YY'!G167</f>
        <v>0</v>
      </c>
      <c r="E153">
        <f>'MM.DD.YY'!H167</f>
        <v>0</v>
      </c>
      <c r="F153" t="str">
        <f>CONCATENATE("Work Study: ",'MM.DD.YY'!I167)</f>
        <v xml:space="preserve">Work Study: </v>
      </c>
      <c r="G153" t="str">
        <f>CONCATENATE("Apply to future funding: ",'MM.DD.YY'!Q167)</f>
        <v xml:space="preserve">Apply to future funding: </v>
      </c>
    </row>
    <row r="154" spans="1:7" x14ac:dyDescent="0.25">
      <c r="A154" t="str">
        <f>'MM.DD.YY'!C168</f>
        <v xml:space="preserve">TKT: </v>
      </c>
      <c r="B154" t="str">
        <f>CONCATENATE('MM.DD.YY'!D168,", ",'MM.DD.YY'!E168)</f>
        <v xml:space="preserve">, </v>
      </c>
      <c r="C154">
        <f>'MM.DD.YY'!F168</f>
        <v>0</v>
      </c>
      <c r="D154" s="8">
        <f>'MM.DD.YY'!G168</f>
        <v>0</v>
      </c>
      <c r="E154">
        <f>'MM.DD.YY'!H168</f>
        <v>0</v>
      </c>
      <c r="F154" t="str">
        <f>CONCATENATE("Work Study: ",'MM.DD.YY'!I168)</f>
        <v xml:space="preserve">Work Study: </v>
      </c>
      <c r="G154" t="str">
        <f>CONCATENATE("Apply to future funding: ",'MM.DD.YY'!Q168)</f>
        <v xml:space="preserve">Apply to future funding: </v>
      </c>
    </row>
    <row r="155" spans="1:7" x14ac:dyDescent="0.25">
      <c r="A155" t="str">
        <f>'MM.DD.YY'!C169</f>
        <v xml:space="preserve">TKT: </v>
      </c>
      <c r="B155" t="str">
        <f>CONCATENATE('MM.DD.YY'!D169,", ",'MM.DD.YY'!E169)</f>
        <v xml:space="preserve">, </v>
      </c>
      <c r="C155">
        <f>'MM.DD.YY'!F169</f>
        <v>0</v>
      </c>
      <c r="D155" s="8">
        <f>'MM.DD.YY'!G169</f>
        <v>0</v>
      </c>
      <c r="E155">
        <f>'MM.DD.YY'!H169</f>
        <v>0</v>
      </c>
      <c r="F155" t="str">
        <f>CONCATENATE("Work Study: ",'MM.DD.YY'!I169)</f>
        <v xml:space="preserve">Work Study: </v>
      </c>
      <c r="G155" t="str">
        <f>CONCATENATE("Apply to future funding: ",'MM.DD.YY'!Q169)</f>
        <v xml:space="preserve">Apply to future funding: </v>
      </c>
    </row>
    <row r="156" spans="1:7" x14ac:dyDescent="0.25">
      <c r="A156" t="str">
        <f>'MM.DD.YY'!C170</f>
        <v xml:space="preserve">TKT: </v>
      </c>
      <c r="B156" t="str">
        <f>CONCATENATE('MM.DD.YY'!D170,", ",'MM.DD.YY'!E170)</f>
        <v xml:space="preserve">, </v>
      </c>
      <c r="C156">
        <f>'MM.DD.YY'!F170</f>
        <v>0</v>
      </c>
      <c r="D156" s="8">
        <f>'MM.DD.YY'!G170</f>
        <v>0</v>
      </c>
      <c r="E156">
        <f>'MM.DD.YY'!H170</f>
        <v>0</v>
      </c>
      <c r="F156" t="str">
        <f>CONCATENATE("Work Study: ",'MM.DD.YY'!I170)</f>
        <v xml:space="preserve">Work Study: </v>
      </c>
      <c r="G156" t="str">
        <f>CONCATENATE("Apply to future funding: ",'MM.DD.YY'!Q170)</f>
        <v xml:space="preserve">Apply to future funding: </v>
      </c>
    </row>
    <row r="157" spans="1:7" x14ac:dyDescent="0.25">
      <c r="A157" t="str">
        <f>'MM.DD.YY'!C171</f>
        <v xml:space="preserve">TKT: </v>
      </c>
      <c r="B157" t="str">
        <f>CONCATENATE('MM.DD.YY'!D171,", ",'MM.DD.YY'!E171)</f>
        <v xml:space="preserve">, </v>
      </c>
      <c r="C157">
        <f>'MM.DD.YY'!F171</f>
        <v>0</v>
      </c>
      <c r="D157" s="8">
        <f>'MM.DD.YY'!G171</f>
        <v>0</v>
      </c>
      <c r="E157">
        <f>'MM.DD.YY'!H171</f>
        <v>0</v>
      </c>
      <c r="F157" t="str">
        <f>CONCATENATE("Work Study: ",'MM.DD.YY'!I171)</f>
        <v xml:space="preserve">Work Study: </v>
      </c>
      <c r="G157" t="str">
        <f>CONCATENATE("Apply to future funding: ",'MM.DD.YY'!Q171)</f>
        <v xml:space="preserve">Apply to future funding: </v>
      </c>
    </row>
    <row r="158" spans="1:7" x14ac:dyDescent="0.25">
      <c r="A158" t="str">
        <f>'MM.DD.YY'!C172</f>
        <v xml:space="preserve">TKT: </v>
      </c>
      <c r="B158" t="str">
        <f>CONCATENATE('MM.DD.YY'!D172,", ",'MM.DD.YY'!E172)</f>
        <v xml:space="preserve">, </v>
      </c>
      <c r="C158">
        <f>'MM.DD.YY'!F172</f>
        <v>0</v>
      </c>
      <c r="D158" s="8">
        <f>'MM.DD.YY'!G172</f>
        <v>0</v>
      </c>
      <c r="E158">
        <f>'MM.DD.YY'!H172</f>
        <v>0</v>
      </c>
      <c r="F158" t="str">
        <f>CONCATENATE("Work Study: ",'MM.DD.YY'!I172)</f>
        <v xml:space="preserve">Work Study: </v>
      </c>
      <c r="G158" t="str">
        <f>CONCATENATE("Apply to future funding: ",'MM.DD.YY'!Q172)</f>
        <v xml:space="preserve">Apply to future funding: </v>
      </c>
    </row>
    <row r="159" spans="1:7" x14ac:dyDescent="0.25">
      <c r="A159" t="str">
        <f>'MM.DD.YY'!C173</f>
        <v xml:space="preserve">TKT: </v>
      </c>
      <c r="B159" t="str">
        <f>CONCATENATE('MM.DD.YY'!D173,", ",'MM.DD.YY'!E173)</f>
        <v xml:space="preserve">, </v>
      </c>
      <c r="C159">
        <f>'MM.DD.YY'!F173</f>
        <v>0</v>
      </c>
      <c r="D159" s="8">
        <f>'MM.DD.YY'!G173</f>
        <v>0</v>
      </c>
      <c r="E159">
        <f>'MM.DD.YY'!H173</f>
        <v>0</v>
      </c>
      <c r="F159" t="str">
        <f>CONCATENATE("Work Study: ",'MM.DD.YY'!I173)</f>
        <v xml:space="preserve">Work Study: </v>
      </c>
      <c r="G159" t="str">
        <f>CONCATENATE("Apply to future funding: ",'MM.DD.YY'!Q173)</f>
        <v xml:space="preserve">Apply to future funding: </v>
      </c>
    </row>
    <row r="160" spans="1:7" x14ac:dyDescent="0.25">
      <c r="A160" t="str">
        <f>'MM.DD.YY'!C174</f>
        <v xml:space="preserve">TKT: </v>
      </c>
      <c r="B160" t="str">
        <f>CONCATENATE('MM.DD.YY'!D174,", ",'MM.DD.YY'!E174)</f>
        <v xml:space="preserve">, </v>
      </c>
      <c r="C160">
        <f>'MM.DD.YY'!F174</f>
        <v>0</v>
      </c>
      <c r="D160" s="8">
        <f>'MM.DD.YY'!G174</f>
        <v>0</v>
      </c>
      <c r="E160">
        <f>'MM.DD.YY'!H174</f>
        <v>0</v>
      </c>
      <c r="F160" t="str">
        <f>CONCATENATE("Work Study: ",'MM.DD.YY'!I174)</f>
        <v xml:space="preserve">Work Study: </v>
      </c>
      <c r="G160" t="str">
        <f>CONCATENATE("Apply to future funding: ",'MM.DD.YY'!Q174)</f>
        <v xml:space="preserve">Apply to future funding: </v>
      </c>
    </row>
    <row r="161" spans="1:7" x14ac:dyDescent="0.25">
      <c r="A161" t="str">
        <f>'MM.DD.YY'!C175</f>
        <v xml:space="preserve">TKT: </v>
      </c>
      <c r="B161" t="str">
        <f>CONCATENATE('MM.DD.YY'!D175,", ",'MM.DD.YY'!E175)</f>
        <v xml:space="preserve">, </v>
      </c>
      <c r="C161">
        <f>'MM.DD.YY'!F175</f>
        <v>0</v>
      </c>
      <c r="D161" s="8">
        <f>'MM.DD.YY'!G175</f>
        <v>0</v>
      </c>
      <c r="E161">
        <f>'MM.DD.YY'!H175</f>
        <v>0</v>
      </c>
      <c r="F161" t="str">
        <f>CONCATENATE("Work Study: ",'MM.DD.YY'!I175)</f>
        <v xml:space="preserve">Work Study: </v>
      </c>
      <c r="G161" t="str">
        <f>CONCATENATE("Apply to future funding: ",'MM.DD.YY'!Q175)</f>
        <v xml:space="preserve">Apply to future funding: </v>
      </c>
    </row>
    <row r="162" spans="1:7" x14ac:dyDescent="0.25">
      <c r="A162" t="str">
        <f>'MM.DD.YY'!C176</f>
        <v xml:space="preserve">TKT: </v>
      </c>
      <c r="B162" t="str">
        <f>CONCATENATE('MM.DD.YY'!D176,", ",'MM.DD.YY'!E176)</f>
        <v xml:space="preserve">, </v>
      </c>
      <c r="C162">
        <f>'MM.DD.YY'!F176</f>
        <v>0</v>
      </c>
      <c r="D162" s="8">
        <f>'MM.DD.YY'!G176</f>
        <v>0</v>
      </c>
      <c r="E162">
        <f>'MM.DD.YY'!H176</f>
        <v>0</v>
      </c>
      <c r="F162" t="str">
        <f>CONCATENATE("Work Study: ",'MM.DD.YY'!I176)</f>
        <v xml:space="preserve">Work Study: </v>
      </c>
      <c r="G162" t="str">
        <f>CONCATENATE("Apply to future funding: ",'MM.DD.YY'!Q176)</f>
        <v xml:space="preserve">Apply to future funding: </v>
      </c>
    </row>
    <row r="163" spans="1:7" x14ac:dyDescent="0.25">
      <c r="A163" t="str">
        <f>'MM.DD.YY'!C177</f>
        <v xml:space="preserve">TKT: </v>
      </c>
      <c r="B163" t="str">
        <f>CONCATENATE('MM.DD.YY'!D177,", ",'MM.DD.YY'!E177)</f>
        <v xml:space="preserve">, </v>
      </c>
      <c r="C163">
        <f>'MM.DD.YY'!F177</f>
        <v>0</v>
      </c>
      <c r="D163" s="8">
        <f>'MM.DD.YY'!G177</f>
        <v>0</v>
      </c>
      <c r="E163">
        <f>'MM.DD.YY'!H177</f>
        <v>0</v>
      </c>
      <c r="F163" t="str">
        <f>CONCATENATE("Work Study: ",'MM.DD.YY'!I177)</f>
        <v xml:space="preserve">Work Study: </v>
      </c>
      <c r="G163" t="str">
        <f>CONCATENATE("Apply to future funding: ",'MM.DD.YY'!Q177)</f>
        <v xml:space="preserve">Apply to future funding: </v>
      </c>
    </row>
    <row r="164" spans="1:7" x14ac:dyDescent="0.25">
      <c r="A164" t="str">
        <f>'MM.DD.YY'!C178</f>
        <v xml:space="preserve">TKT: </v>
      </c>
      <c r="B164" t="str">
        <f>CONCATENATE('MM.DD.YY'!D178,", ",'MM.DD.YY'!E178)</f>
        <v xml:space="preserve">, </v>
      </c>
      <c r="C164">
        <f>'MM.DD.YY'!F178</f>
        <v>0</v>
      </c>
      <c r="D164" s="8">
        <f>'MM.DD.YY'!G178</f>
        <v>0</v>
      </c>
      <c r="E164">
        <f>'MM.DD.YY'!H178</f>
        <v>0</v>
      </c>
      <c r="F164" t="str">
        <f>CONCATENATE("Work Study: ",'MM.DD.YY'!I178)</f>
        <v xml:space="preserve">Work Study: </v>
      </c>
      <c r="G164" t="str">
        <f>CONCATENATE("Apply to future funding: ",'MM.DD.YY'!Q178)</f>
        <v xml:space="preserve">Apply to future funding: </v>
      </c>
    </row>
    <row r="165" spans="1:7" x14ac:dyDescent="0.25">
      <c r="A165" t="str">
        <f>'MM.DD.YY'!C179</f>
        <v xml:space="preserve">TKT: </v>
      </c>
      <c r="B165" t="str">
        <f>CONCATENATE('MM.DD.YY'!D179,", ",'MM.DD.YY'!E179)</f>
        <v xml:space="preserve">, </v>
      </c>
      <c r="C165">
        <f>'MM.DD.YY'!F179</f>
        <v>0</v>
      </c>
      <c r="D165" s="8">
        <f>'MM.DD.YY'!G179</f>
        <v>0</v>
      </c>
      <c r="E165">
        <f>'MM.DD.YY'!H179</f>
        <v>0</v>
      </c>
      <c r="F165" t="str">
        <f>CONCATENATE("Work Study: ",'MM.DD.YY'!I179)</f>
        <v xml:space="preserve">Work Study: </v>
      </c>
      <c r="G165" t="str">
        <f>CONCATENATE("Apply to future funding: ",'MM.DD.YY'!Q179)</f>
        <v xml:space="preserve">Apply to future funding: </v>
      </c>
    </row>
    <row r="166" spans="1:7" x14ac:dyDescent="0.25">
      <c r="A166" t="str">
        <f>'MM.DD.YY'!C180</f>
        <v xml:space="preserve">TKT: </v>
      </c>
      <c r="B166" t="str">
        <f>CONCATENATE('MM.DD.YY'!D180,", ",'MM.DD.YY'!E180)</f>
        <v xml:space="preserve">, </v>
      </c>
      <c r="C166">
        <f>'MM.DD.YY'!F180</f>
        <v>0</v>
      </c>
      <c r="D166" s="8">
        <f>'MM.DD.YY'!G180</f>
        <v>0</v>
      </c>
      <c r="E166">
        <f>'MM.DD.YY'!H180</f>
        <v>0</v>
      </c>
      <c r="F166" t="str">
        <f>CONCATENATE("Work Study: ",'MM.DD.YY'!I180)</f>
        <v xml:space="preserve">Work Study: </v>
      </c>
      <c r="G166" t="str">
        <f>CONCATENATE("Apply to future funding: ",'MM.DD.YY'!Q180)</f>
        <v xml:space="preserve">Apply to future funding: </v>
      </c>
    </row>
    <row r="167" spans="1:7" x14ac:dyDescent="0.25">
      <c r="A167" t="str">
        <f>'MM.DD.YY'!C181</f>
        <v xml:space="preserve">TKT: </v>
      </c>
      <c r="B167" t="str">
        <f>CONCATENATE('MM.DD.YY'!D181,", ",'MM.DD.YY'!E181)</f>
        <v xml:space="preserve">, </v>
      </c>
      <c r="C167">
        <f>'MM.DD.YY'!F181</f>
        <v>0</v>
      </c>
      <c r="D167" s="8">
        <f>'MM.DD.YY'!G181</f>
        <v>0</v>
      </c>
      <c r="E167">
        <f>'MM.DD.YY'!H181</f>
        <v>0</v>
      </c>
      <c r="F167" t="str">
        <f>CONCATENATE("Work Study: ",'MM.DD.YY'!I181)</f>
        <v xml:space="preserve">Work Study: </v>
      </c>
      <c r="G167" t="str">
        <f>CONCATENATE("Apply to future funding: ",'MM.DD.YY'!Q181)</f>
        <v xml:space="preserve">Apply to future funding: </v>
      </c>
    </row>
    <row r="168" spans="1:7" x14ac:dyDescent="0.25">
      <c r="A168" t="str">
        <f>'MM.DD.YY'!C182</f>
        <v xml:space="preserve">TKT: </v>
      </c>
      <c r="B168" t="str">
        <f>CONCATENATE('MM.DD.YY'!D182,", ",'MM.DD.YY'!E182)</f>
        <v xml:space="preserve">, </v>
      </c>
      <c r="C168">
        <f>'MM.DD.YY'!F182</f>
        <v>0</v>
      </c>
      <c r="D168" s="8">
        <f>'MM.DD.YY'!G182</f>
        <v>0</v>
      </c>
      <c r="E168">
        <f>'MM.DD.YY'!H182</f>
        <v>0</v>
      </c>
      <c r="F168" t="str">
        <f>CONCATENATE("Work Study: ",'MM.DD.YY'!I182)</f>
        <v xml:space="preserve">Work Study: </v>
      </c>
      <c r="G168" t="str">
        <f>CONCATENATE("Apply to future funding: ",'MM.DD.YY'!Q182)</f>
        <v xml:space="preserve">Apply to future funding: </v>
      </c>
    </row>
    <row r="169" spans="1:7" x14ac:dyDescent="0.25">
      <c r="A169" t="str">
        <f>'MM.DD.YY'!C183</f>
        <v xml:space="preserve">TKT: </v>
      </c>
      <c r="B169" t="str">
        <f>CONCATENATE('MM.DD.YY'!D183,", ",'MM.DD.YY'!E183)</f>
        <v xml:space="preserve">, </v>
      </c>
      <c r="C169">
        <f>'MM.DD.YY'!F183</f>
        <v>0</v>
      </c>
      <c r="D169" s="8">
        <f>'MM.DD.YY'!G183</f>
        <v>0</v>
      </c>
      <c r="E169">
        <f>'MM.DD.YY'!H183</f>
        <v>0</v>
      </c>
      <c r="F169" t="str">
        <f>CONCATENATE("Work Study: ",'MM.DD.YY'!I183)</f>
        <v xml:space="preserve">Work Study: </v>
      </c>
      <c r="G169" t="str">
        <f>CONCATENATE("Apply to future funding: ",'MM.DD.YY'!Q183)</f>
        <v xml:space="preserve">Apply to future funding: </v>
      </c>
    </row>
    <row r="170" spans="1:7" x14ac:dyDescent="0.25">
      <c r="A170" t="str">
        <f>'MM.DD.YY'!C184</f>
        <v xml:space="preserve">TKT: </v>
      </c>
      <c r="B170" t="str">
        <f>CONCATENATE('MM.DD.YY'!D184,", ",'MM.DD.YY'!E184)</f>
        <v xml:space="preserve">, </v>
      </c>
      <c r="C170">
        <f>'MM.DD.YY'!F184</f>
        <v>0</v>
      </c>
      <c r="D170" s="8">
        <f>'MM.DD.YY'!G184</f>
        <v>0</v>
      </c>
      <c r="E170">
        <f>'MM.DD.YY'!H184</f>
        <v>0</v>
      </c>
      <c r="F170" t="str">
        <f>CONCATENATE("Work Study: ",'MM.DD.YY'!I184)</f>
        <v xml:space="preserve">Work Study: </v>
      </c>
      <c r="G170" t="str">
        <f>CONCATENATE("Apply to future funding: ",'MM.DD.YY'!Q184)</f>
        <v xml:space="preserve">Apply to future funding: </v>
      </c>
    </row>
    <row r="171" spans="1:7" x14ac:dyDescent="0.25">
      <c r="A171" t="str">
        <f>'MM.DD.YY'!C185</f>
        <v xml:space="preserve">TKT: </v>
      </c>
      <c r="B171" t="str">
        <f>CONCATENATE('MM.DD.YY'!D185,", ",'MM.DD.YY'!E185)</f>
        <v xml:space="preserve">, </v>
      </c>
      <c r="C171">
        <f>'MM.DD.YY'!F185</f>
        <v>0</v>
      </c>
      <c r="D171" s="8">
        <f>'MM.DD.YY'!G185</f>
        <v>0</v>
      </c>
      <c r="E171">
        <f>'MM.DD.YY'!H185</f>
        <v>0</v>
      </c>
      <c r="F171" t="str">
        <f>CONCATENATE("Work Study: ",'MM.DD.YY'!I185)</f>
        <v xml:space="preserve">Work Study: </v>
      </c>
      <c r="G171" t="str">
        <f>CONCATENATE("Apply to future funding: ",'MM.DD.YY'!Q185)</f>
        <v xml:space="preserve">Apply to future funding: </v>
      </c>
    </row>
    <row r="172" spans="1:7" x14ac:dyDescent="0.25">
      <c r="A172" t="str">
        <f>'MM.DD.YY'!C186</f>
        <v xml:space="preserve">TKT: </v>
      </c>
      <c r="B172" t="str">
        <f>CONCATENATE('MM.DD.YY'!D186,", ",'MM.DD.YY'!E186)</f>
        <v xml:space="preserve">, </v>
      </c>
      <c r="C172">
        <f>'MM.DD.YY'!F186</f>
        <v>0</v>
      </c>
      <c r="D172" s="8">
        <f>'MM.DD.YY'!G186</f>
        <v>0</v>
      </c>
      <c r="E172">
        <f>'MM.DD.YY'!H186</f>
        <v>0</v>
      </c>
      <c r="F172" t="str">
        <f>CONCATENATE("Work Study: ",'MM.DD.YY'!I186)</f>
        <v xml:space="preserve">Work Study: </v>
      </c>
      <c r="G172" t="str">
        <f>CONCATENATE("Apply to future funding: ",'MM.DD.YY'!Q186)</f>
        <v xml:space="preserve">Apply to future funding: </v>
      </c>
    </row>
    <row r="173" spans="1:7" x14ac:dyDescent="0.25">
      <c r="A173" t="str">
        <f>'MM.DD.YY'!C187</f>
        <v xml:space="preserve">TKT: </v>
      </c>
      <c r="B173" t="str">
        <f>CONCATENATE('MM.DD.YY'!D187,", ",'MM.DD.YY'!E187)</f>
        <v xml:space="preserve">, </v>
      </c>
      <c r="C173">
        <f>'MM.DD.YY'!F187</f>
        <v>0</v>
      </c>
      <c r="D173" s="8">
        <f>'MM.DD.YY'!G187</f>
        <v>0</v>
      </c>
      <c r="E173">
        <f>'MM.DD.YY'!H187</f>
        <v>0</v>
      </c>
      <c r="F173" t="str">
        <f>CONCATENATE("Work Study: ",'MM.DD.YY'!I187)</f>
        <v xml:space="preserve">Work Study: </v>
      </c>
      <c r="G173" t="str">
        <f>CONCATENATE("Apply to future funding: ",'MM.DD.YY'!Q187)</f>
        <v xml:space="preserve">Apply to future funding: </v>
      </c>
    </row>
    <row r="174" spans="1:7" x14ac:dyDescent="0.25">
      <c r="A174" t="str">
        <f>'MM.DD.YY'!C188</f>
        <v xml:space="preserve">TKT: </v>
      </c>
      <c r="B174" t="str">
        <f>CONCATENATE('MM.DD.YY'!D188,", ",'MM.DD.YY'!E188)</f>
        <v xml:space="preserve">, </v>
      </c>
      <c r="C174">
        <f>'MM.DD.YY'!F188</f>
        <v>0</v>
      </c>
      <c r="D174" s="8">
        <f>'MM.DD.YY'!G188</f>
        <v>0</v>
      </c>
      <c r="E174">
        <f>'MM.DD.YY'!H188</f>
        <v>0</v>
      </c>
      <c r="F174" t="str">
        <f>CONCATENATE("Work Study: ",'MM.DD.YY'!I188)</f>
        <v xml:space="preserve">Work Study: </v>
      </c>
      <c r="G174" t="str">
        <f>CONCATENATE("Apply to future funding: ",'MM.DD.YY'!Q188)</f>
        <v xml:space="preserve">Apply to future funding: </v>
      </c>
    </row>
    <row r="175" spans="1:7" x14ac:dyDescent="0.25">
      <c r="A175" t="str">
        <f>'MM.DD.YY'!C189</f>
        <v xml:space="preserve">TKT: </v>
      </c>
      <c r="B175" t="str">
        <f>CONCATENATE('MM.DD.YY'!D189,", ",'MM.DD.YY'!E189)</f>
        <v xml:space="preserve">, </v>
      </c>
      <c r="C175">
        <f>'MM.DD.YY'!F189</f>
        <v>0</v>
      </c>
      <c r="D175" s="8">
        <f>'MM.DD.YY'!G189</f>
        <v>0</v>
      </c>
      <c r="E175">
        <f>'MM.DD.YY'!H189</f>
        <v>0</v>
      </c>
      <c r="F175" t="str">
        <f>CONCATENATE("Work Study: ",'MM.DD.YY'!I189)</f>
        <v xml:space="preserve">Work Study: </v>
      </c>
      <c r="G175" t="str">
        <f>CONCATENATE("Apply to future funding: ",'MM.DD.YY'!Q189)</f>
        <v xml:space="preserve">Apply to future funding: </v>
      </c>
    </row>
    <row r="176" spans="1:7" x14ac:dyDescent="0.25">
      <c r="A176" t="str">
        <f>'MM.DD.YY'!C190</f>
        <v xml:space="preserve">TKT: </v>
      </c>
      <c r="B176" t="str">
        <f>CONCATENATE('MM.DD.YY'!D190,", ",'MM.DD.YY'!E190)</f>
        <v xml:space="preserve">, </v>
      </c>
      <c r="C176">
        <f>'MM.DD.YY'!F190</f>
        <v>0</v>
      </c>
      <c r="D176" s="8">
        <f>'MM.DD.YY'!G190</f>
        <v>0</v>
      </c>
      <c r="E176">
        <f>'MM.DD.YY'!H190</f>
        <v>0</v>
      </c>
      <c r="F176" t="str">
        <f>CONCATENATE("Work Study: ",'MM.DD.YY'!I190)</f>
        <v xml:space="preserve">Work Study: </v>
      </c>
      <c r="G176" t="str">
        <f>CONCATENATE("Apply to future funding: ",'MM.DD.YY'!Q190)</f>
        <v xml:space="preserve">Apply to future funding: </v>
      </c>
    </row>
    <row r="177" spans="1:7" x14ac:dyDescent="0.25">
      <c r="A177" t="str">
        <f>'MM.DD.YY'!C191</f>
        <v xml:space="preserve">TKT: </v>
      </c>
      <c r="B177" t="str">
        <f>CONCATENATE('MM.DD.YY'!D191,", ",'MM.DD.YY'!E191)</f>
        <v xml:space="preserve">, </v>
      </c>
      <c r="C177">
        <f>'MM.DD.YY'!F191</f>
        <v>0</v>
      </c>
      <c r="D177" s="8">
        <f>'MM.DD.YY'!G191</f>
        <v>0</v>
      </c>
      <c r="E177">
        <f>'MM.DD.YY'!H191</f>
        <v>0</v>
      </c>
      <c r="F177" t="str">
        <f>CONCATENATE("Work Study: ",'MM.DD.YY'!I191)</f>
        <v xml:space="preserve">Work Study: </v>
      </c>
      <c r="G177" t="str">
        <f>CONCATENATE("Apply to future funding: ",'MM.DD.YY'!Q191)</f>
        <v xml:space="preserve">Apply to future funding: </v>
      </c>
    </row>
    <row r="178" spans="1:7" x14ac:dyDescent="0.25">
      <c r="A178" t="str">
        <f>'MM.DD.YY'!C192</f>
        <v xml:space="preserve">TKT: </v>
      </c>
      <c r="B178" t="str">
        <f>CONCATENATE('MM.DD.YY'!D192,", ",'MM.DD.YY'!E192)</f>
        <v xml:space="preserve">, </v>
      </c>
      <c r="C178">
        <f>'MM.DD.YY'!F192</f>
        <v>0</v>
      </c>
      <c r="D178" s="8">
        <f>'MM.DD.YY'!G192</f>
        <v>0</v>
      </c>
      <c r="E178">
        <f>'MM.DD.YY'!H192</f>
        <v>0</v>
      </c>
      <c r="F178" t="str">
        <f>CONCATENATE("Work Study: ",'MM.DD.YY'!I192)</f>
        <v xml:space="preserve">Work Study: </v>
      </c>
      <c r="G178" t="str">
        <f>CONCATENATE("Apply to future funding: ",'MM.DD.YY'!Q192)</f>
        <v xml:space="preserve">Apply to future funding: </v>
      </c>
    </row>
    <row r="179" spans="1:7" x14ac:dyDescent="0.25">
      <c r="A179" t="str">
        <f>'MM.DD.YY'!C193</f>
        <v xml:space="preserve">TKT: </v>
      </c>
      <c r="B179" t="str">
        <f>CONCATENATE('MM.DD.YY'!D193,", ",'MM.DD.YY'!E193)</f>
        <v xml:space="preserve">, </v>
      </c>
      <c r="C179">
        <f>'MM.DD.YY'!F193</f>
        <v>0</v>
      </c>
      <c r="D179" s="8">
        <f>'MM.DD.YY'!G193</f>
        <v>0</v>
      </c>
      <c r="E179">
        <f>'MM.DD.YY'!H193</f>
        <v>0</v>
      </c>
      <c r="F179" t="str">
        <f>CONCATENATE("Work Study: ",'MM.DD.YY'!I193)</f>
        <v xml:space="preserve">Work Study: </v>
      </c>
      <c r="G179" t="str">
        <f>CONCATENATE("Apply to future funding: ",'MM.DD.YY'!Q193)</f>
        <v xml:space="preserve">Apply to future funding: </v>
      </c>
    </row>
    <row r="180" spans="1:7" x14ac:dyDescent="0.25">
      <c r="A180" t="str">
        <f>'MM.DD.YY'!C194</f>
        <v xml:space="preserve">TKT: </v>
      </c>
      <c r="B180" t="str">
        <f>CONCATENATE('MM.DD.YY'!D194,", ",'MM.DD.YY'!E194)</f>
        <v xml:space="preserve">, </v>
      </c>
      <c r="C180">
        <f>'MM.DD.YY'!F194</f>
        <v>0</v>
      </c>
      <c r="D180" s="8">
        <f>'MM.DD.YY'!G194</f>
        <v>0</v>
      </c>
      <c r="E180">
        <f>'MM.DD.YY'!H194</f>
        <v>0</v>
      </c>
      <c r="F180" t="str">
        <f>CONCATENATE("Work Study: ",'MM.DD.YY'!I194)</f>
        <v xml:space="preserve">Work Study: </v>
      </c>
      <c r="G180" t="str">
        <f>CONCATENATE("Apply to future funding: ",'MM.DD.YY'!Q194)</f>
        <v xml:space="preserve">Apply to future funding: </v>
      </c>
    </row>
    <row r="181" spans="1:7" x14ac:dyDescent="0.25">
      <c r="A181" t="str">
        <f>'MM.DD.YY'!C195</f>
        <v xml:space="preserve">TKT: </v>
      </c>
      <c r="B181" t="str">
        <f>CONCATENATE('MM.DD.YY'!D195,", ",'MM.DD.YY'!E195)</f>
        <v xml:space="preserve">, </v>
      </c>
      <c r="C181">
        <f>'MM.DD.YY'!F195</f>
        <v>0</v>
      </c>
      <c r="D181" s="8">
        <f>'MM.DD.YY'!G195</f>
        <v>0</v>
      </c>
      <c r="E181">
        <f>'MM.DD.YY'!H195</f>
        <v>0</v>
      </c>
      <c r="F181" t="str">
        <f>CONCATENATE("Work Study: ",'MM.DD.YY'!I195)</f>
        <v xml:space="preserve">Work Study: </v>
      </c>
      <c r="G181" t="str">
        <f>CONCATENATE("Apply to future funding: ",'MM.DD.YY'!Q195)</f>
        <v xml:space="preserve">Apply to future funding: </v>
      </c>
    </row>
    <row r="182" spans="1:7" x14ac:dyDescent="0.25">
      <c r="A182" t="str">
        <f>'MM.DD.YY'!C196</f>
        <v xml:space="preserve">TKT: </v>
      </c>
      <c r="B182" t="str">
        <f>CONCATENATE('MM.DD.YY'!D196,", ",'MM.DD.YY'!E196)</f>
        <v xml:space="preserve">, </v>
      </c>
      <c r="C182">
        <f>'MM.DD.YY'!F196</f>
        <v>0</v>
      </c>
      <c r="D182" s="8">
        <f>'MM.DD.YY'!G196</f>
        <v>0</v>
      </c>
      <c r="E182">
        <f>'MM.DD.YY'!H196</f>
        <v>0</v>
      </c>
      <c r="F182" t="str">
        <f>CONCATENATE("Work Study: ",'MM.DD.YY'!I196)</f>
        <v xml:space="preserve">Work Study: </v>
      </c>
      <c r="G182" t="str">
        <f>CONCATENATE("Apply to future funding: ",'MM.DD.YY'!Q196)</f>
        <v xml:space="preserve">Apply to future funding: </v>
      </c>
    </row>
    <row r="183" spans="1:7" x14ac:dyDescent="0.25">
      <c r="A183" t="str">
        <f>'MM.DD.YY'!C197</f>
        <v xml:space="preserve">TKT: </v>
      </c>
      <c r="B183" t="str">
        <f>CONCATENATE('MM.DD.YY'!D197,", ",'MM.DD.YY'!E197)</f>
        <v xml:space="preserve">, </v>
      </c>
      <c r="C183">
        <f>'MM.DD.YY'!F197</f>
        <v>0</v>
      </c>
      <c r="D183" s="8">
        <f>'MM.DD.YY'!G197</f>
        <v>0</v>
      </c>
      <c r="E183">
        <f>'MM.DD.YY'!H197</f>
        <v>0</v>
      </c>
      <c r="F183" t="str">
        <f>CONCATENATE("Work Study: ",'MM.DD.YY'!I197)</f>
        <v xml:space="preserve">Work Study: </v>
      </c>
      <c r="G183" t="str">
        <f>CONCATENATE("Apply to future funding: ",'MM.DD.YY'!Q197)</f>
        <v xml:space="preserve">Apply to future funding: </v>
      </c>
    </row>
    <row r="184" spans="1:7" x14ac:dyDescent="0.25">
      <c r="A184" t="str">
        <f>'MM.DD.YY'!C198</f>
        <v xml:space="preserve">TKT: </v>
      </c>
      <c r="B184" t="str">
        <f>CONCATENATE('MM.DD.YY'!D198,", ",'MM.DD.YY'!E198)</f>
        <v xml:space="preserve">, </v>
      </c>
      <c r="C184">
        <f>'MM.DD.YY'!F198</f>
        <v>0</v>
      </c>
      <c r="D184" s="8">
        <f>'MM.DD.YY'!G198</f>
        <v>0</v>
      </c>
      <c r="E184">
        <f>'MM.DD.YY'!H198</f>
        <v>0</v>
      </c>
      <c r="F184" t="str">
        <f>CONCATENATE("Work Study: ",'MM.DD.YY'!I198)</f>
        <v xml:space="preserve">Work Study: </v>
      </c>
      <c r="G184" t="str">
        <f>CONCATENATE("Apply to future funding: ",'MM.DD.YY'!Q198)</f>
        <v xml:space="preserve">Apply to future funding: </v>
      </c>
    </row>
    <row r="185" spans="1:7" x14ac:dyDescent="0.25">
      <c r="A185" t="str">
        <f>'MM.DD.YY'!C199</f>
        <v xml:space="preserve">TKT: </v>
      </c>
      <c r="B185" t="str">
        <f>CONCATENATE('MM.DD.YY'!D199,", ",'MM.DD.YY'!E199)</f>
        <v xml:space="preserve">, </v>
      </c>
      <c r="C185">
        <f>'MM.DD.YY'!F199</f>
        <v>0</v>
      </c>
      <c r="D185" s="8">
        <f>'MM.DD.YY'!G199</f>
        <v>0</v>
      </c>
      <c r="E185">
        <f>'MM.DD.YY'!H199</f>
        <v>0</v>
      </c>
      <c r="F185" t="str">
        <f>CONCATENATE("Work Study: ",'MM.DD.YY'!I199)</f>
        <v xml:space="preserve">Work Study: </v>
      </c>
      <c r="G185" t="str">
        <f>CONCATENATE("Apply to future funding: ",'MM.DD.YY'!Q199)</f>
        <v xml:space="preserve">Apply to future funding: </v>
      </c>
    </row>
    <row r="186" spans="1:7" x14ac:dyDescent="0.25">
      <c r="A186" t="str">
        <f>'MM.DD.YY'!C200</f>
        <v xml:space="preserve">TKT: </v>
      </c>
      <c r="B186" t="str">
        <f>CONCATENATE('MM.DD.YY'!D200,", ",'MM.DD.YY'!E200)</f>
        <v xml:space="preserve">, </v>
      </c>
      <c r="C186">
        <f>'MM.DD.YY'!F200</f>
        <v>0</v>
      </c>
      <c r="D186" s="8">
        <f>'MM.DD.YY'!G200</f>
        <v>0</v>
      </c>
      <c r="E186">
        <f>'MM.DD.YY'!H200</f>
        <v>0</v>
      </c>
      <c r="F186" t="str">
        <f>CONCATENATE("Work Study: ",'MM.DD.YY'!I200)</f>
        <v xml:space="preserve">Work Study: </v>
      </c>
      <c r="G186" t="str">
        <f>CONCATENATE("Apply to future funding: ",'MM.DD.YY'!Q200)</f>
        <v xml:space="preserve">Apply to future funding: 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034DF-019B-41CA-A293-09A33FE5B5FA}">
  <dimension ref="A1:U186"/>
  <sheetViews>
    <sheetView topLeftCell="Q1" workbookViewId="0">
      <selection activeCell="I21" sqref="I21"/>
    </sheetView>
  </sheetViews>
  <sheetFormatPr defaultRowHeight="15" outlineLevelCol="1" x14ac:dyDescent="0.25"/>
  <cols>
    <col min="1" max="1" width="11.42578125" hidden="1" customWidth="1" outlineLevel="1"/>
    <col min="2" max="2" width="9.140625" hidden="1" customWidth="1" outlineLevel="1"/>
    <col min="3" max="3" width="2.85546875" hidden="1" customWidth="1" outlineLevel="1"/>
    <col min="4" max="4" width="9.140625" hidden="1" customWidth="1" outlineLevel="1"/>
    <col min="5" max="5" width="19" hidden="1" customWidth="1" outlineLevel="1"/>
    <col min="6" max="6" width="9.140625" hidden="1" customWidth="1" outlineLevel="1"/>
    <col min="7" max="7" width="2.5703125" hidden="1" customWidth="1" outlineLevel="1"/>
    <col min="8" max="8" width="9.140625" hidden="1" customWidth="1" outlineLevel="1"/>
    <col min="9" max="9" width="2.5703125" hidden="1" customWidth="1" outlineLevel="1"/>
    <col min="10" max="10" width="22.7109375" hidden="1" customWidth="1" outlineLevel="1"/>
    <col min="11" max="11" width="9.140625" hidden="1" customWidth="1" outlineLevel="1"/>
    <col min="12" max="12" width="2.5703125" hidden="1" customWidth="1" outlineLevel="1"/>
    <col min="13" max="13" width="9.140625" hidden="1" customWidth="1" outlineLevel="1"/>
    <col min="14" max="14" width="2.5703125" hidden="1" customWidth="1" outlineLevel="1"/>
    <col min="15" max="15" width="9.140625" hidden="1" customWidth="1" outlineLevel="1"/>
    <col min="16" max="16" width="10.5703125" hidden="1" customWidth="1" outlineLevel="1"/>
    <col min="17" max="17" width="9.140625" collapsed="1"/>
    <col min="18" max="18" width="29.28515625" bestFit="1" customWidth="1"/>
    <col min="19" max="19" width="25.85546875" bestFit="1" customWidth="1"/>
    <col min="20" max="20" width="29.42578125" bestFit="1" customWidth="1"/>
    <col min="21" max="21" width="15.85546875" bestFit="1" customWidth="1"/>
  </cols>
  <sheetData>
    <row r="1" spans="1:21" ht="19.5" thickBot="1" x14ac:dyDescent="0.4">
      <c r="A1" s="131" t="s">
        <v>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R1" s="131" t="s">
        <v>32</v>
      </c>
      <c r="S1" s="132"/>
      <c r="T1" s="132"/>
      <c r="U1" s="133"/>
    </row>
    <row r="2" spans="1:21" ht="15.75" thickTop="1" x14ac:dyDescent="0.25">
      <c r="A2" s="2" t="s">
        <v>33</v>
      </c>
      <c r="B2" s="3" t="str">
        <f>TEXT('MM.DD.YY'!J16,"MM/DD/YY")</f>
        <v>01/00/00</v>
      </c>
      <c r="C2" t="s">
        <v>34</v>
      </c>
      <c r="D2" s="3" t="str">
        <f>TEXT('MM.DD.YY'!K16,"MM/DD/YY")</f>
        <v>01/00/00</v>
      </c>
      <c r="E2" t="s">
        <v>37</v>
      </c>
      <c r="F2">
        <f>'MM.DD.YY'!L16</f>
        <v>0</v>
      </c>
      <c r="G2" t="s">
        <v>35</v>
      </c>
      <c r="H2" s="4">
        <f>'MM.DD.YY'!M16*100</f>
        <v>0</v>
      </c>
      <c r="I2" s="5" t="s">
        <v>24</v>
      </c>
      <c r="J2" t="s">
        <v>38</v>
      </c>
      <c r="K2">
        <f>'MM.DD.YY'!N16</f>
        <v>0</v>
      </c>
      <c r="L2" t="s">
        <v>35</v>
      </c>
      <c r="M2" s="4">
        <f>'MM.DD.YY'!O16*100</f>
        <v>0</v>
      </c>
      <c r="N2" s="5" t="s">
        <v>24</v>
      </c>
      <c r="O2" t="s">
        <v>36</v>
      </c>
      <c r="P2" s="6" t="str">
        <f>TEXT('MM.DD.YY'!P16,"$#,##0.00")</f>
        <v>$0.00</v>
      </c>
      <c r="R2" s="2" t="str">
        <f t="shared" ref="R2:R25" si="0">_xlfn.CONCAT(A2,B2,C2,D2)</f>
        <v>Pay Period: 01/00/00 – 01/00/00</v>
      </c>
      <c r="S2" t="str">
        <f t="shared" ref="S2:S5" si="1">_xlfn.CONCAT(E2,F2,G2,H2,I2)</f>
        <v>Current ST: 0 - 0%</v>
      </c>
      <c r="T2" t="str">
        <f t="shared" ref="T2:T5" si="2">_xlfn.CONCAT(J2,K2,L2,M2,N2)</f>
        <v>Destination ST: 0 - 0%</v>
      </c>
      <c r="U2" s="7" t="str">
        <f>_xlfn.CONCAT(O2,P2)</f>
        <v>Amount: $0.00</v>
      </c>
    </row>
    <row r="3" spans="1:21" x14ac:dyDescent="0.25">
      <c r="A3" s="2" t="s">
        <v>33</v>
      </c>
      <c r="B3" s="3" t="str">
        <f>TEXT('MM.DD.YY'!J17,"MM/DD/YY")</f>
        <v>01/00/00</v>
      </c>
      <c r="C3" t="s">
        <v>34</v>
      </c>
      <c r="D3" s="3" t="str">
        <f>TEXT('MM.DD.YY'!K17,"MM/DD/YY")</f>
        <v>01/00/00</v>
      </c>
      <c r="E3" t="s">
        <v>37</v>
      </c>
      <c r="F3">
        <f>'MM.DD.YY'!L17</f>
        <v>0</v>
      </c>
      <c r="G3" t="s">
        <v>35</v>
      </c>
      <c r="H3" s="4">
        <f>'MM.DD.YY'!M17*100</f>
        <v>0</v>
      </c>
      <c r="I3" s="5" t="s">
        <v>24</v>
      </c>
      <c r="J3" t="s">
        <v>38</v>
      </c>
      <c r="K3">
        <f>'MM.DD.YY'!N17</f>
        <v>0</v>
      </c>
      <c r="L3" t="s">
        <v>35</v>
      </c>
      <c r="M3" s="4">
        <f>'MM.DD.YY'!O17*100</f>
        <v>0</v>
      </c>
      <c r="N3" s="5" t="s">
        <v>24</v>
      </c>
      <c r="O3" t="s">
        <v>36</v>
      </c>
      <c r="P3" s="6" t="str">
        <f>TEXT('MM.DD.YY'!P17,"$#,##0.00")</f>
        <v>$0.00</v>
      </c>
      <c r="R3" s="2" t="str">
        <f t="shared" si="0"/>
        <v>Pay Period: 01/00/00 – 01/00/00</v>
      </c>
      <c r="S3" t="str">
        <f t="shared" si="1"/>
        <v>Current ST: 0 - 0%</v>
      </c>
      <c r="T3" t="str">
        <f t="shared" si="2"/>
        <v>Destination ST: 0 - 0%</v>
      </c>
      <c r="U3" s="7" t="str">
        <f t="shared" ref="U3:U25" si="3">_xlfn.CONCAT(O3,P3)</f>
        <v>Amount: $0.00</v>
      </c>
    </row>
    <row r="4" spans="1:21" x14ac:dyDescent="0.25">
      <c r="A4" s="2" t="s">
        <v>33</v>
      </c>
      <c r="B4" s="3" t="str">
        <f>TEXT('MM.DD.YY'!J18,"MM/DD/YY")</f>
        <v>01/00/00</v>
      </c>
      <c r="C4" t="s">
        <v>34</v>
      </c>
      <c r="D4" s="3" t="str">
        <f>TEXT('MM.DD.YY'!K18,"MM/DD/YY")</f>
        <v>01/00/00</v>
      </c>
      <c r="E4" t="s">
        <v>37</v>
      </c>
      <c r="F4">
        <f>'MM.DD.YY'!L18</f>
        <v>0</v>
      </c>
      <c r="G4" t="s">
        <v>35</v>
      </c>
      <c r="H4" s="4">
        <f>'MM.DD.YY'!M18*100</f>
        <v>0</v>
      </c>
      <c r="I4" s="5" t="s">
        <v>24</v>
      </c>
      <c r="J4" t="s">
        <v>38</v>
      </c>
      <c r="K4">
        <f>'MM.DD.YY'!N18</f>
        <v>0</v>
      </c>
      <c r="L4" t="s">
        <v>35</v>
      </c>
      <c r="M4" s="4">
        <f>'MM.DD.YY'!O18*100</f>
        <v>0</v>
      </c>
      <c r="N4" s="5" t="s">
        <v>24</v>
      </c>
      <c r="O4" t="s">
        <v>36</v>
      </c>
      <c r="P4" s="6" t="str">
        <f>TEXT('MM.DD.YY'!P18,"$#,##0.00")</f>
        <v>$0.00</v>
      </c>
      <c r="R4" s="2" t="str">
        <f t="shared" si="0"/>
        <v>Pay Period: 01/00/00 – 01/00/00</v>
      </c>
      <c r="S4" t="str">
        <f t="shared" si="1"/>
        <v>Current ST: 0 - 0%</v>
      </c>
      <c r="T4" t="str">
        <f t="shared" si="2"/>
        <v>Destination ST: 0 - 0%</v>
      </c>
      <c r="U4" s="7" t="str">
        <f t="shared" si="3"/>
        <v>Amount: $0.00</v>
      </c>
    </row>
    <row r="5" spans="1:21" x14ac:dyDescent="0.25">
      <c r="A5" s="2" t="s">
        <v>33</v>
      </c>
      <c r="B5" s="3" t="str">
        <f>TEXT('MM.DD.YY'!J19,"MM/DD/YY")</f>
        <v>01/00/00</v>
      </c>
      <c r="C5" t="s">
        <v>34</v>
      </c>
      <c r="D5" s="3" t="str">
        <f>TEXT('MM.DD.YY'!K19,"MM/DD/YY")</f>
        <v>01/00/00</v>
      </c>
      <c r="E5" t="s">
        <v>37</v>
      </c>
      <c r="F5">
        <f>'MM.DD.YY'!L19</f>
        <v>0</v>
      </c>
      <c r="G5" t="s">
        <v>35</v>
      </c>
      <c r="H5" s="4">
        <f>'MM.DD.YY'!M19*100</f>
        <v>0</v>
      </c>
      <c r="I5" s="5" t="s">
        <v>24</v>
      </c>
      <c r="J5" t="s">
        <v>38</v>
      </c>
      <c r="K5">
        <f>'MM.DD.YY'!N19</f>
        <v>0</v>
      </c>
      <c r="L5" t="s">
        <v>35</v>
      </c>
      <c r="M5" s="4">
        <f>'MM.DD.YY'!O19*100</f>
        <v>0</v>
      </c>
      <c r="N5" s="5" t="s">
        <v>24</v>
      </c>
      <c r="O5" t="s">
        <v>36</v>
      </c>
      <c r="P5" s="6" t="str">
        <f>TEXT('MM.DD.YY'!P19,"$#,##0.00")</f>
        <v>$0.00</v>
      </c>
      <c r="R5" s="2" t="str">
        <f t="shared" si="0"/>
        <v>Pay Period: 01/00/00 – 01/00/00</v>
      </c>
      <c r="S5" t="str">
        <f t="shared" si="1"/>
        <v>Current ST: 0 - 0%</v>
      </c>
      <c r="T5" t="str">
        <f t="shared" si="2"/>
        <v>Destination ST: 0 - 0%</v>
      </c>
      <c r="U5" s="7" t="str">
        <f t="shared" si="3"/>
        <v>Amount: $0.00</v>
      </c>
    </row>
    <row r="6" spans="1:21" x14ac:dyDescent="0.25">
      <c r="A6" s="2" t="s">
        <v>33</v>
      </c>
      <c r="B6" s="3" t="str">
        <f>TEXT('MM.DD.YY'!J20,"MM/DD/YY")</f>
        <v>01/00/00</v>
      </c>
      <c r="C6" t="s">
        <v>34</v>
      </c>
      <c r="D6" s="3" t="str">
        <f>TEXT('MM.DD.YY'!K20,"MM/DD/YY")</f>
        <v>01/00/00</v>
      </c>
      <c r="E6" t="s">
        <v>37</v>
      </c>
      <c r="F6">
        <f>'MM.DD.YY'!L20</f>
        <v>0</v>
      </c>
      <c r="G6" t="s">
        <v>35</v>
      </c>
      <c r="H6" s="4">
        <f>'MM.DD.YY'!M20*100</f>
        <v>0</v>
      </c>
      <c r="I6" s="5" t="s">
        <v>24</v>
      </c>
      <c r="J6" t="s">
        <v>38</v>
      </c>
      <c r="K6">
        <f>'MM.DD.YY'!N20</f>
        <v>0</v>
      </c>
      <c r="L6" t="s">
        <v>35</v>
      </c>
      <c r="M6" s="4">
        <f>'MM.DD.YY'!O20*100</f>
        <v>0</v>
      </c>
      <c r="N6" s="5" t="s">
        <v>24</v>
      </c>
      <c r="O6" t="s">
        <v>36</v>
      </c>
      <c r="P6" s="6" t="str">
        <f>TEXT('MM.DD.YY'!P20,"$#,##0.00")</f>
        <v>$0.00</v>
      </c>
      <c r="R6" s="2" t="str">
        <f t="shared" si="0"/>
        <v>Pay Period: 01/00/00 – 01/00/00</v>
      </c>
      <c r="S6" t="str">
        <f>_xlfn.CONCAT(E6,F6,G6,H6,I6)</f>
        <v>Current ST: 0 - 0%</v>
      </c>
      <c r="T6" t="str">
        <f>_xlfn.CONCAT(J6,K6,L6,M6,N6)</f>
        <v>Destination ST: 0 - 0%</v>
      </c>
      <c r="U6" s="7" t="str">
        <f t="shared" si="3"/>
        <v>Amount: $0.00</v>
      </c>
    </row>
    <row r="7" spans="1:21" x14ac:dyDescent="0.25">
      <c r="A7" s="2" t="s">
        <v>33</v>
      </c>
      <c r="B7" s="3" t="str">
        <f>TEXT('MM.DD.YY'!J21,"MM/DD/YY")</f>
        <v>01/00/00</v>
      </c>
      <c r="C7" t="s">
        <v>34</v>
      </c>
      <c r="D7" s="3" t="str">
        <f>TEXT('MM.DD.YY'!K21,"MM/DD/YY")</f>
        <v>01/00/00</v>
      </c>
      <c r="E7" t="s">
        <v>37</v>
      </c>
      <c r="F7">
        <f>'MM.DD.YY'!L21</f>
        <v>0</v>
      </c>
      <c r="G7" t="s">
        <v>35</v>
      </c>
      <c r="H7" s="4">
        <f>'MM.DD.YY'!M21*100</f>
        <v>0</v>
      </c>
      <c r="I7" s="5" t="s">
        <v>24</v>
      </c>
      <c r="J7" t="s">
        <v>38</v>
      </c>
      <c r="K7">
        <f>'MM.DD.YY'!N21</f>
        <v>0</v>
      </c>
      <c r="L7" t="s">
        <v>35</v>
      </c>
      <c r="M7" s="4">
        <f>'MM.DD.YY'!O21*100</f>
        <v>0</v>
      </c>
      <c r="N7" s="5" t="s">
        <v>24</v>
      </c>
      <c r="O7" t="s">
        <v>36</v>
      </c>
      <c r="P7" s="6" t="str">
        <f>TEXT('MM.DD.YY'!P21,"$#,##0.00")</f>
        <v>$0.00</v>
      </c>
      <c r="R7" s="2" t="str">
        <f t="shared" si="0"/>
        <v>Pay Period: 01/00/00 – 01/00/00</v>
      </c>
      <c r="S7" t="str">
        <f>_xlfn.CONCAT(E7,F7,G7,H7,I7)</f>
        <v>Current ST: 0 - 0%</v>
      </c>
      <c r="T7" t="str">
        <f>_xlfn.CONCAT(J7,K7,L7,M7,N7)</f>
        <v>Destination ST: 0 - 0%</v>
      </c>
      <c r="U7" s="7" t="str">
        <f t="shared" si="3"/>
        <v>Amount: $0.00</v>
      </c>
    </row>
    <row r="8" spans="1:21" x14ac:dyDescent="0.25">
      <c r="A8" s="2" t="s">
        <v>33</v>
      </c>
      <c r="B8" s="3" t="str">
        <f>TEXT('MM.DD.YY'!J22,"MM/DD/YY")</f>
        <v>01/00/00</v>
      </c>
      <c r="C8" t="s">
        <v>34</v>
      </c>
      <c r="D8" s="3" t="str">
        <f>TEXT('MM.DD.YY'!K22,"MM/DD/YY")</f>
        <v>01/00/00</v>
      </c>
      <c r="E8" t="s">
        <v>37</v>
      </c>
      <c r="F8">
        <f>'MM.DD.YY'!L22</f>
        <v>0</v>
      </c>
      <c r="G8" t="s">
        <v>35</v>
      </c>
      <c r="H8" s="4">
        <f>'MM.DD.YY'!M22*100</f>
        <v>0</v>
      </c>
      <c r="I8" s="5" t="s">
        <v>24</v>
      </c>
      <c r="J8" t="s">
        <v>38</v>
      </c>
      <c r="K8">
        <f>'MM.DD.YY'!N22</f>
        <v>0</v>
      </c>
      <c r="L8" t="s">
        <v>35</v>
      </c>
      <c r="M8" s="4">
        <f>'MM.DD.YY'!O22*100</f>
        <v>0</v>
      </c>
      <c r="N8" s="5" t="s">
        <v>24</v>
      </c>
      <c r="O8" t="s">
        <v>36</v>
      </c>
      <c r="P8" s="6" t="str">
        <f>TEXT('MM.DD.YY'!P22,"$#,##0.00")</f>
        <v>$0.00</v>
      </c>
      <c r="R8" s="2" t="str">
        <f t="shared" si="0"/>
        <v>Pay Period: 01/00/00 – 01/00/00</v>
      </c>
      <c r="S8" t="str">
        <f t="shared" ref="S8:S25" si="4">_xlfn.CONCAT(E8,F8,G8,H8,I8)</f>
        <v>Current ST: 0 - 0%</v>
      </c>
      <c r="T8" t="str">
        <f t="shared" ref="T8:T25" si="5">_xlfn.CONCAT(J8,K8,L8,M8,N8)</f>
        <v>Destination ST: 0 - 0%</v>
      </c>
      <c r="U8" s="7" t="str">
        <f t="shared" si="3"/>
        <v>Amount: $0.00</v>
      </c>
    </row>
    <row r="9" spans="1:21" x14ac:dyDescent="0.25">
      <c r="A9" s="2" t="s">
        <v>33</v>
      </c>
      <c r="B9" s="3" t="str">
        <f>TEXT('MM.DD.YY'!J23,"MM/DD/YY")</f>
        <v>01/00/00</v>
      </c>
      <c r="C9" t="s">
        <v>34</v>
      </c>
      <c r="D9" s="3" t="str">
        <f>TEXT('MM.DD.YY'!K23,"MM/DD/YY")</f>
        <v>01/00/00</v>
      </c>
      <c r="E9" t="s">
        <v>37</v>
      </c>
      <c r="F9">
        <f>'MM.DD.YY'!L23</f>
        <v>0</v>
      </c>
      <c r="G9" t="s">
        <v>35</v>
      </c>
      <c r="H9" s="4">
        <f>'MM.DD.YY'!M23*100</f>
        <v>0</v>
      </c>
      <c r="I9" s="5" t="s">
        <v>24</v>
      </c>
      <c r="J9" t="s">
        <v>38</v>
      </c>
      <c r="K9">
        <f>'MM.DD.YY'!N23</f>
        <v>0</v>
      </c>
      <c r="L9" t="s">
        <v>35</v>
      </c>
      <c r="M9" s="4">
        <f>'MM.DD.YY'!O23*100</f>
        <v>0</v>
      </c>
      <c r="N9" s="5" t="s">
        <v>24</v>
      </c>
      <c r="O9" t="s">
        <v>36</v>
      </c>
      <c r="P9" s="6" t="str">
        <f>TEXT('MM.DD.YY'!P23,"$#,##0.00")</f>
        <v>$0.00</v>
      </c>
      <c r="R9" s="2" t="str">
        <f t="shared" si="0"/>
        <v>Pay Period: 01/00/00 – 01/00/00</v>
      </c>
      <c r="S9" t="str">
        <f t="shared" si="4"/>
        <v>Current ST: 0 - 0%</v>
      </c>
      <c r="T9" t="str">
        <f t="shared" si="5"/>
        <v>Destination ST: 0 - 0%</v>
      </c>
      <c r="U9" s="7" t="str">
        <f t="shared" si="3"/>
        <v>Amount: $0.00</v>
      </c>
    </row>
    <row r="10" spans="1:21" x14ac:dyDescent="0.25">
      <c r="A10" s="2" t="s">
        <v>33</v>
      </c>
      <c r="B10" s="3" t="str">
        <f>TEXT('MM.DD.YY'!J24,"MM/DD/YY")</f>
        <v>01/00/00</v>
      </c>
      <c r="C10" t="s">
        <v>34</v>
      </c>
      <c r="D10" s="3" t="str">
        <f>TEXT('MM.DD.YY'!K24,"MM/DD/YY")</f>
        <v>01/00/00</v>
      </c>
      <c r="E10" t="s">
        <v>37</v>
      </c>
      <c r="F10">
        <f>'MM.DD.YY'!L24</f>
        <v>0</v>
      </c>
      <c r="G10" t="s">
        <v>35</v>
      </c>
      <c r="H10" s="4">
        <f>'MM.DD.YY'!M24*100</f>
        <v>0</v>
      </c>
      <c r="I10" s="5" t="s">
        <v>24</v>
      </c>
      <c r="J10" t="s">
        <v>38</v>
      </c>
      <c r="K10">
        <f>'MM.DD.YY'!N24</f>
        <v>0</v>
      </c>
      <c r="L10" t="s">
        <v>35</v>
      </c>
      <c r="M10" s="4">
        <f>'MM.DD.YY'!O24*100</f>
        <v>0</v>
      </c>
      <c r="N10" s="5" t="s">
        <v>24</v>
      </c>
      <c r="O10" t="s">
        <v>36</v>
      </c>
      <c r="P10" s="6" t="str">
        <f>TEXT('MM.DD.YY'!P24,"$#,##0.00")</f>
        <v>$0.00</v>
      </c>
      <c r="R10" s="2" t="str">
        <f t="shared" si="0"/>
        <v>Pay Period: 01/00/00 – 01/00/00</v>
      </c>
      <c r="S10" t="str">
        <f t="shared" si="4"/>
        <v>Current ST: 0 - 0%</v>
      </c>
      <c r="T10" t="str">
        <f t="shared" si="5"/>
        <v>Destination ST: 0 - 0%</v>
      </c>
      <c r="U10" s="7" t="str">
        <f t="shared" si="3"/>
        <v>Amount: $0.00</v>
      </c>
    </row>
    <row r="11" spans="1:21" x14ac:dyDescent="0.25">
      <c r="A11" s="2" t="s">
        <v>33</v>
      </c>
      <c r="B11" s="3" t="str">
        <f>TEXT('MM.DD.YY'!J25,"MM/DD/YY")</f>
        <v>01/00/00</v>
      </c>
      <c r="C11" t="s">
        <v>34</v>
      </c>
      <c r="D11" s="3" t="str">
        <f>TEXT('MM.DD.YY'!K25,"MM/DD/YY")</f>
        <v>01/00/00</v>
      </c>
      <c r="E11" t="s">
        <v>37</v>
      </c>
      <c r="F11">
        <f>'MM.DD.YY'!L25</f>
        <v>0</v>
      </c>
      <c r="G11" t="s">
        <v>35</v>
      </c>
      <c r="H11" s="4">
        <f>'MM.DD.YY'!M25*100</f>
        <v>0</v>
      </c>
      <c r="I11" s="5" t="s">
        <v>24</v>
      </c>
      <c r="J11" t="s">
        <v>38</v>
      </c>
      <c r="K11">
        <f>'MM.DD.YY'!N25</f>
        <v>0</v>
      </c>
      <c r="L11" t="s">
        <v>35</v>
      </c>
      <c r="M11" s="4">
        <f>'MM.DD.YY'!O25*100</f>
        <v>0</v>
      </c>
      <c r="N11" s="5" t="s">
        <v>24</v>
      </c>
      <c r="O11" t="s">
        <v>36</v>
      </c>
      <c r="P11" s="6" t="str">
        <f>TEXT('MM.DD.YY'!P25,"$#,##0.00")</f>
        <v>$0.00</v>
      </c>
      <c r="R11" s="2" t="str">
        <f t="shared" si="0"/>
        <v>Pay Period: 01/00/00 – 01/00/00</v>
      </c>
      <c r="S11" t="str">
        <f t="shared" si="4"/>
        <v>Current ST: 0 - 0%</v>
      </c>
      <c r="T11" t="str">
        <f t="shared" si="5"/>
        <v>Destination ST: 0 - 0%</v>
      </c>
      <c r="U11" s="7" t="str">
        <f t="shared" si="3"/>
        <v>Amount: $0.00</v>
      </c>
    </row>
    <row r="12" spans="1:21" x14ac:dyDescent="0.25">
      <c r="A12" s="2" t="s">
        <v>33</v>
      </c>
      <c r="B12" s="3" t="str">
        <f>TEXT('MM.DD.YY'!J26,"MM/DD/YY")</f>
        <v>01/00/00</v>
      </c>
      <c r="C12" t="s">
        <v>34</v>
      </c>
      <c r="D12" s="3" t="str">
        <f>TEXT('MM.DD.YY'!K26,"MM/DD/YY")</f>
        <v>01/00/00</v>
      </c>
      <c r="E12" t="s">
        <v>37</v>
      </c>
      <c r="F12">
        <f>'MM.DD.YY'!L26</f>
        <v>0</v>
      </c>
      <c r="G12" t="s">
        <v>35</v>
      </c>
      <c r="H12" s="4">
        <f>'MM.DD.YY'!M26*100</f>
        <v>0</v>
      </c>
      <c r="I12" s="5" t="s">
        <v>24</v>
      </c>
      <c r="J12" t="s">
        <v>38</v>
      </c>
      <c r="K12">
        <f>'MM.DD.YY'!N26</f>
        <v>0</v>
      </c>
      <c r="L12" t="s">
        <v>35</v>
      </c>
      <c r="M12" s="4">
        <f>'MM.DD.YY'!O26*100</f>
        <v>0</v>
      </c>
      <c r="N12" s="5" t="s">
        <v>24</v>
      </c>
      <c r="O12" t="s">
        <v>36</v>
      </c>
      <c r="P12" s="6" t="str">
        <f>TEXT('MM.DD.YY'!P26,"$#,##0.00")</f>
        <v>$0.00</v>
      </c>
      <c r="R12" s="2" t="str">
        <f t="shared" si="0"/>
        <v>Pay Period: 01/00/00 – 01/00/00</v>
      </c>
      <c r="S12" t="str">
        <f t="shared" si="4"/>
        <v>Current ST: 0 - 0%</v>
      </c>
      <c r="T12" t="str">
        <f t="shared" si="5"/>
        <v>Destination ST: 0 - 0%</v>
      </c>
      <c r="U12" s="7" t="str">
        <f t="shared" si="3"/>
        <v>Amount: $0.00</v>
      </c>
    </row>
    <row r="13" spans="1:21" x14ac:dyDescent="0.25">
      <c r="A13" s="2" t="s">
        <v>33</v>
      </c>
      <c r="B13" s="3" t="str">
        <f>TEXT('MM.DD.YY'!J27,"MM/DD/YY")</f>
        <v>01/00/00</v>
      </c>
      <c r="C13" t="s">
        <v>34</v>
      </c>
      <c r="D13" s="3" t="str">
        <f>TEXT('MM.DD.YY'!K27,"MM/DD/YY")</f>
        <v>01/00/00</v>
      </c>
      <c r="E13" t="s">
        <v>37</v>
      </c>
      <c r="F13">
        <f>'MM.DD.YY'!L27</f>
        <v>0</v>
      </c>
      <c r="G13" t="s">
        <v>35</v>
      </c>
      <c r="H13" s="4">
        <f>'MM.DD.YY'!M27*100</f>
        <v>0</v>
      </c>
      <c r="I13" s="5" t="s">
        <v>24</v>
      </c>
      <c r="J13" t="s">
        <v>38</v>
      </c>
      <c r="K13">
        <f>'MM.DD.YY'!N27</f>
        <v>0</v>
      </c>
      <c r="L13" t="s">
        <v>35</v>
      </c>
      <c r="M13" s="4">
        <f>'MM.DD.YY'!O27*100</f>
        <v>0</v>
      </c>
      <c r="N13" s="5" t="s">
        <v>24</v>
      </c>
      <c r="O13" t="s">
        <v>36</v>
      </c>
      <c r="P13" s="6" t="str">
        <f>TEXT('MM.DD.YY'!P27,"$#,##0.00")</f>
        <v>$0.00</v>
      </c>
      <c r="R13" s="2" t="str">
        <f t="shared" si="0"/>
        <v>Pay Period: 01/00/00 – 01/00/00</v>
      </c>
      <c r="S13" t="str">
        <f t="shared" si="4"/>
        <v>Current ST: 0 - 0%</v>
      </c>
      <c r="T13" t="str">
        <f t="shared" si="5"/>
        <v>Destination ST: 0 - 0%</v>
      </c>
      <c r="U13" s="7" t="str">
        <f t="shared" si="3"/>
        <v>Amount: $0.00</v>
      </c>
    </row>
    <row r="14" spans="1:21" x14ac:dyDescent="0.25">
      <c r="A14" s="2" t="s">
        <v>33</v>
      </c>
      <c r="B14" s="3" t="str">
        <f>TEXT('MM.DD.YY'!J28,"MM/DD/YY")</f>
        <v>01/00/00</v>
      </c>
      <c r="C14" t="s">
        <v>34</v>
      </c>
      <c r="D14" s="3" t="str">
        <f>TEXT('MM.DD.YY'!K28,"MM/DD/YY")</f>
        <v>01/00/00</v>
      </c>
      <c r="E14" t="s">
        <v>37</v>
      </c>
      <c r="F14">
        <f>'MM.DD.YY'!L28</f>
        <v>0</v>
      </c>
      <c r="G14" t="s">
        <v>35</v>
      </c>
      <c r="H14" s="4">
        <f>'MM.DD.YY'!M28*100</f>
        <v>0</v>
      </c>
      <c r="I14" s="5" t="s">
        <v>24</v>
      </c>
      <c r="J14" t="s">
        <v>38</v>
      </c>
      <c r="K14">
        <f>'MM.DD.YY'!N28</f>
        <v>0</v>
      </c>
      <c r="L14" t="s">
        <v>35</v>
      </c>
      <c r="M14" s="4">
        <f>'MM.DD.YY'!O28*100</f>
        <v>0</v>
      </c>
      <c r="N14" s="5" t="s">
        <v>24</v>
      </c>
      <c r="O14" t="s">
        <v>36</v>
      </c>
      <c r="P14" s="6" t="str">
        <f>TEXT('MM.DD.YY'!P28,"$#,##0.00")</f>
        <v>$0.00</v>
      </c>
      <c r="R14" s="2" t="str">
        <f t="shared" si="0"/>
        <v>Pay Period: 01/00/00 – 01/00/00</v>
      </c>
      <c r="S14" t="str">
        <f t="shared" si="4"/>
        <v>Current ST: 0 - 0%</v>
      </c>
      <c r="T14" t="str">
        <f t="shared" si="5"/>
        <v>Destination ST: 0 - 0%</v>
      </c>
      <c r="U14" s="7" t="str">
        <f t="shared" si="3"/>
        <v>Amount: $0.00</v>
      </c>
    </row>
    <row r="15" spans="1:21" x14ac:dyDescent="0.25">
      <c r="A15" s="2" t="s">
        <v>33</v>
      </c>
      <c r="B15" s="3" t="str">
        <f>TEXT('MM.DD.YY'!J29,"MM/DD/YY")</f>
        <v>01/00/00</v>
      </c>
      <c r="C15" t="s">
        <v>34</v>
      </c>
      <c r="D15" s="3" t="str">
        <f>TEXT('MM.DD.YY'!K29,"MM/DD/YY")</f>
        <v>01/00/00</v>
      </c>
      <c r="E15" t="s">
        <v>37</v>
      </c>
      <c r="F15">
        <f>'MM.DD.YY'!L29</f>
        <v>0</v>
      </c>
      <c r="G15" t="s">
        <v>35</v>
      </c>
      <c r="H15" s="4">
        <f>'MM.DD.YY'!M29*100</f>
        <v>0</v>
      </c>
      <c r="I15" s="5" t="s">
        <v>24</v>
      </c>
      <c r="J15" t="s">
        <v>38</v>
      </c>
      <c r="K15">
        <f>'MM.DD.YY'!N29</f>
        <v>0</v>
      </c>
      <c r="L15" t="s">
        <v>35</v>
      </c>
      <c r="M15" s="4">
        <f>'MM.DD.YY'!O29*100</f>
        <v>0</v>
      </c>
      <c r="N15" s="5" t="s">
        <v>24</v>
      </c>
      <c r="O15" t="s">
        <v>36</v>
      </c>
      <c r="P15" s="6" t="str">
        <f>TEXT('MM.DD.YY'!P29,"$#,##0.00")</f>
        <v>$0.00</v>
      </c>
      <c r="R15" s="2" t="str">
        <f t="shared" si="0"/>
        <v>Pay Period: 01/00/00 – 01/00/00</v>
      </c>
      <c r="S15" t="str">
        <f t="shared" si="4"/>
        <v>Current ST: 0 - 0%</v>
      </c>
      <c r="T15" t="str">
        <f t="shared" si="5"/>
        <v>Destination ST: 0 - 0%</v>
      </c>
      <c r="U15" s="7" t="str">
        <f t="shared" si="3"/>
        <v>Amount: $0.00</v>
      </c>
    </row>
    <row r="16" spans="1:21" x14ac:dyDescent="0.25">
      <c r="A16" s="2" t="s">
        <v>33</v>
      </c>
      <c r="B16" s="3" t="str">
        <f>TEXT('MM.DD.YY'!J30,"MM/DD/YY")</f>
        <v>01/00/00</v>
      </c>
      <c r="C16" t="s">
        <v>34</v>
      </c>
      <c r="D16" s="3" t="str">
        <f>TEXT('MM.DD.YY'!K30,"MM/DD/YY")</f>
        <v>01/00/00</v>
      </c>
      <c r="E16" t="s">
        <v>37</v>
      </c>
      <c r="F16">
        <f>'MM.DD.YY'!L30</f>
        <v>0</v>
      </c>
      <c r="G16" t="s">
        <v>35</v>
      </c>
      <c r="H16" s="4">
        <f>'MM.DD.YY'!M30*100</f>
        <v>0</v>
      </c>
      <c r="I16" s="5" t="s">
        <v>24</v>
      </c>
      <c r="J16" t="s">
        <v>38</v>
      </c>
      <c r="K16">
        <f>'MM.DD.YY'!N30</f>
        <v>0</v>
      </c>
      <c r="L16" t="s">
        <v>35</v>
      </c>
      <c r="M16" s="4">
        <f>'MM.DD.YY'!O30*100</f>
        <v>0</v>
      </c>
      <c r="N16" s="5" t="s">
        <v>24</v>
      </c>
      <c r="O16" t="s">
        <v>36</v>
      </c>
      <c r="P16" s="6" t="str">
        <f>TEXT('MM.DD.YY'!P30,"$#,##0.00")</f>
        <v>$0.00</v>
      </c>
      <c r="R16" s="2" t="str">
        <f t="shared" si="0"/>
        <v>Pay Period: 01/00/00 – 01/00/00</v>
      </c>
      <c r="S16" t="str">
        <f t="shared" si="4"/>
        <v>Current ST: 0 - 0%</v>
      </c>
      <c r="T16" t="str">
        <f t="shared" si="5"/>
        <v>Destination ST: 0 - 0%</v>
      </c>
      <c r="U16" s="7" t="str">
        <f t="shared" si="3"/>
        <v>Amount: $0.00</v>
      </c>
    </row>
    <row r="17" spans="1:21" x14ac:dyDescent="0.25">
      <c r="A17" s="2" t="s">
        <v>33</v>
      </c>
      <c r="B17" s="3" t="str">
        <f>TEXT('MM.DD.YY'!J31,"MM/DD/YY")</f>
        <v>01/00/00</v>
      </c>
      <c r="C17" t="s">
        <v>34</v>
      </c>
      <c r="D17" s="3" t="str">
        <f>TEXT('MM.DD.YY'!K31,"MM/DD/YY")</f>
        <v>01/00/00</v>
      </c>
      <c r="E17" t="s">
        <v>37</v>
      </c>
      <c r="F17">
        <f>'MM.DD.YY'!L31</f>
        <v>0</v>
      </c>
      <c r="G17" t="s">
        <v>35</v>
      </c>
      <c r="H17" s="4">
        <f>'MM.DD.YY'!M31*100</f>
        <v>0</v>
      </c>
      <c r="I17" s="5" t="s">
        <v>24</v>
      </c>
      <c r="J17" t="s">
        <v>38</v>
      </c>
      <c r="K17">
        <f>'MM.DD.YY'!N31</f>
        <v>0</v>
      </c>
      <c r="L17" t="s">
        <v>35</v>
      </c>
      <c r="M17" s="4">
        <f>'MM.DD.YY'!O31*100</f>
        <v>0</v>
      </c>
      <c r="N17" s="5" t="s">
        <v>24</v>
      </c>
      <c r="O17" t="s">
        <v>36</v>
      </c>
      <c r="P17" s="6" t="str">
        <f>TEXT('MM.DD.YY'!P31,"$#,##0.00")</f>
        <v>$0.00</v>
      </c>
      <c r="R17" s="2" t="str">
        <f t="shared" si="0"/>
        <v>Pay Period: 01/00/00 – 01/00/00</v>
      </c>
      <c r="S17" t="str">
        <f t="shared" si="4"/>
        <v>Current ST: 0 - 0%</v>
      </c>
      <c r="T17" t="str">
        <f t="shared" si="5"/>
        <v>Destination ST: 0 - 0%</v>
      </c>
      <c r="U17" s="7" t="str">
        <f t="shared" si="3"/>
        <v>Amount: $0.00</v>
      </c>
    </row>
    <row r="18" spans="1:21" x14ac:dyDescent="0.25">
      <c r="A18" s="2" t="s">
        <v>33</v>
      </c>
      <c r="B18" s="3" t="str">
        <f>TEXT('MM.DD.YY'!J32,"MM/DD/YY")</f>
        <v>01/00/00</v>
      </c>
      <c r="C18" t="s">
        <v>34</v>
      </c>
      <c r="D18" s="3" t="str">
        <f>TEXT('MM.DD.YY'!K32,"MM/DD/YY")</f>
        <v>01/00/00</v>
      </c>
      <c r="E18" t="s">
        <v>37</v>
      </c>
      <c r="F18">
        <f>'MM.DD.YY'!L32</f>
        <v>0</v>
      </c>
      <c r="G18" t="s">
        <v>35</v>
      </c>
      <c r="H18" s="4">
        <f>'MM.DD.YY'!M32*100</f>
        <v>0</v>
      </c>
      <c r="I18" s="5" t="s">
        <v>24</v>
      </c>
      <c r="J18" t="s">
        <v>38</v>
      </c>
      <c r="K18">
        <f>'MM.DD.YY'!N32</f>
        <v>0</v>
      </c>
      <c r="L18" t="s">
        <v>35</v>
      </c>
      <c r="M18" s="4">
        <f>'MM.DD.YY'!O32*100</f>
        <v>0</v>
      </c>
      <c r="N18" s="5" t="s">
        <v>24</v>
      </c>
      <c r="O18" t="s">
        <v>36</v>
      </c>
      <c r="P18" s="6" t="str">
        <f>TEXT('MM.DD.YY'!P32,"$#,##0.00")</f>
        <v>$0.00</v>
      </c>
      <c r="R18" s="2" t="str">
        <f t="shared" si="0"/>
        <v>Pay Period: 01/00/00 – 01/00/00</v>
      </c>
      <c r="S18" t="str">
        <f t="shared" si="4"/>
        <v>Current ST: 0 - 0%</v>
      </c>
      <c r="T18" t="str">
        <f t="shared" si="5"/>
        <v>Destination ST: 0 - 0%</v>
      </c>
      <c r="U18" s="7" t="str">
        <f t="shared" si="3"/>
        <v>Amount: $0.00</v>
      </c>
    </row>
    <row r="19" spans="1:21" x14ac:dyDescent="0.25">
      <c r="A19" s="2" t="s">
        <v>33</v>
      </c>
      <c r="B19" s="3" t="str">
        <f>TEXT('MM.DD.YY'!J33,"MM/DD/YY")</f>
        <v>01/00/00</v>
      </c>
      <c r="C19" t="s">
        <v>34</v>
      </c>
      <c r="D19" s="3" t="str">
        <f>TEXT('MM.DD.YY'!K33,"MM/DD/YY")</f>
        <v>01/00/00</v>
      </c>
      <c r="E19" t="s">
        <v>37</v>
      </c>
      <c r="F19">
        <f>'MM.DD.YY'!L33</f>
        <v>0</v>
      </c>
      <c r="G19" t="s">
        <v>35</v>
      </c>
      <c r="H19" s="4">
        <f>'MM.DD.YY'!M33*100</f>
        <v>0</v>
      </c>
      <c r="I19" s="5" t="s">
        <v>24</v>
      </c>
      <c r="J19" t="s">
        <v>38</v>
      </c>
      <c r="K19">
        <f>'MM.DD.YY'!N33</f>
        <v>0</v>
      </c>
      <c r="L19" t="s">
        <v>35</v>
      </c>
      <c r="M19" s="4">
        <f>'MM.DD.YY'!O33*100</f>
        <v>0</v>
      </c>
      <c r="N19" s="5" t="s">
        <v>24</v>
      </c>
      <c r="O19" t="s">
        <v>36</v>
      </c>
      <c r="P19" s="6" t="str">
        <f>TEXT('MM.DD.YY'!P33,"$#,##0.00")</f>
        <v>$0.00</v>
      </c>
      <c r="R19" s="2" t="str">
        <f t="shared" si="0"/>
        <v>Pay Period: 01/00/00 – 01/00/00</v>
      </c>
      <c r="S19" t="str">
        <f t="shared" si="4"/>
        <v>Current ST: 0 - 0%</v>
      </c>
      <c r="T19" t="str">
        <f t="shared" si="5"/>
        <v>Destination ST: 0 - 0%</v>
      </c>
      <c r="U19" s="7" t="str">
        <f t="shared" si="3"/>
        <v>Amount: $0.00</v>
      </c>
    </row>
    <row r="20" spans="1:21" x14ac:dyDescent="0.25">
      <c r="A20" s="2" t="s">
        <v>33</v>
      </c>
      <c r="B20" s="3" t="str">
        <f>TEXT('MM.DD.YY'!J34,"MM/DD/YY")</f>
        <v>01/00/00</v>
      </c>
      <c r="C20" t="s">
        <v>34</v>
      </c>
      <c r="D20" s="3" t="str">
        <f>TEXT('MM.DD.YY'!K34,"MM/DD/YY")</f>
        <v>01/00/00</v>
      </c>
      <c r="E20" t="s">
        <v>37</v>
      </c>
      <c r="F20">
        <f>'MM.DD.YY'!L34</f>
        <v>0</v>
      </c>
      <c r="G20" t="s">
        <v>35</v>
      </c>
      <c r="H20" s="4">
        <f>'MM.DD.YY'!M34*100</f>
        <v>0</v>
      </c>
      <c r="I20" s="5" t="s">
        <v>24</v>
      </c>
      <c r="J20" t="s">
        <v>38</v>
      </c>
      <c r="K20">
        <f>'MM.DD.YY'!N34</f>
        <v>0</v>
      </c>
      <c r="L20" t="s">
        <v>35</v>
      </c>
      <c r="M20" s="4">
        <f>'MM.DD.YY'!O34*100</f>
        <v>0</v>
      </c>
      <c r="N20" s="5" t="s">
        <v>24</v>
      </c>
      <c r="O20" t="s">
        <v>36</v>
      </c>
      <c r="P20" s="6" t="str">
        <f>TEXT('MM.DD.YY'!P34,"$#,##0.00")</f>
        <v>$0.00</v>
      </c>
      <c r="R20" s="2" t="str">
        <f t="shared" si="0"/>
        <v>Pay Period: 01/00/00 – 01/00/00</v>
      </c>
      <c r="S20" t="str">
        <f t="shared" si="4"/>
        <v>Current ST: 0 - 0%</v>
      </c>
      <c r="T20" t="str">
        <f t="shared" si="5"/>
        <v>Destination ST: 0 - 0%</v>
      </c>
      <c r="U20" s="7" t="str">
        <f t="shared" si="3"/>
        <v>Amount: $0.00</v>
      </c>
    </row>
    <row r="21" spans="1:21" x14ac:dyDescent="0.25">
      <c r="A21" s="2" t="s">
        <v>33</v>
      </c>
      <c r="B21" s="3" t="str">
        <f>TEXT('MM.DD.YY'!J35,"MM/DD/YY")</f>
        <v>01/00/00</v>
      </c>
      <c r="C21" t="s">
        <v>34</v>
      </c>
      <c r="D21" s="3" t="str">
        <f>TEXT('MM.DD.YY'!K35,"MM/DD/YY")</f>
        <v>01/00/00</v>
      </c>
      <c r="E21" t="s">
        <v>37</v>
      </c>
      <c r="F21">
        <f>'MM.DD.YY'!L35</f>
        <v>0</v>
      </c>
      <c r="G21" t="s">
        <v>35</v>
      </c>
      <c r="H21" s="4">
        <f>'MM.DD.YY'!M35*100</f>
        <v>0</v>
      </c>
      <c r="I21" s="5" t="s">
        <v>24</v>
      </c>
      <c r="J21" t="s">
        <v>38</v>
      </c>
      <c r="K21">
        <f>'MM.DD.YY'!N35</f>
        <v>0</v>
      </c>
      <c r="L21" t="s">
        <v>35</v>
      </c>
      <c r="M21" s="4">
        <f>'MM.DD.YY'!O35*100</f>
        <v>0</v>
      </c>
      <c r="N21" s="5" t="s">
        <v>24</v>
      </c>
      <c r="O21" t="s">
        <v>36</v>
      </c>
      <c r="P21" s="6" t="str">
        <f>TEXT('MM.DD.YY'!P35,"$#,##0.00")</f>
        <v>$0.00</v>
      </c>
      <c r="R21" s="2" t="str">
        <f t="shared" si="0"/>
        <v>Pay Period: 01/00/00 – 01/00/00</v>
      </c>
      <c r="S21" t="str">
        <f t="shared" si="4"/>
        <v>Current ST: 0 - 0%</v>
      </c>
      <c r="T21" t="str">
        <f t="shared" si="5"/>
        <v>Destination ST: 0 - 0%</v>
      </c>
      <c r="U21" s="7" t="str">
        <f t="shared" si="3"/>
        <v>Amount: $0.00</v>
      </c>
    </row>
    <row r="22" spans="1:21" x14ac:dyDescent="0.25">
      <c r="A22" s="2" t="s">
        <v>33</v>
      </c>
      <c r="B22" s="3" t="str">
        <f>TEXT('MM.DD.YY'!J36,"MM/DD/YY")</f>
        <v>01/00/00</v>
      </c>
      <c r="C22" t="s">
        <v>34</v>
      </c>
      <c r="D22" s="3" t="str">
        <f>TEXT('MM.DD.YY'!K36,"MM/DD/YY")</f>
        <v>01/00/00</v>
      </c>
      <c r="E22" t="s">
        <v>37</v>
      </c>
      <c r="F22">
        <f>'MM.DD.YY'!L36</f>
        <v>0</v>
      </c>
      <c r="G22" t="s">
        <v>35</v>
      </c>
      <c r="H22" s="4">
        <f>'MM.DD.YY'!M36*100</f>
        <v>0</v>
      </c>
      <c r="I22" s="5" t="s">
        <v>24</v>
      </c>
      <c r="J22" t="s">
        <v>38</v>
      </c>
      <c r="K22">
        <f>'MM.DD.YY'!N36</f>
        <v>0</v>
      </c>
      <c r="L22" t="s">
        <v>35</v>
      </c>
      <c r="M22" s="4">
        <f>'MM.DD.YY'!O36*100</f>
        <v>0</v>
      </c>
      <c r="N22" s="5" t="s">
        <v>24</v>
      </c>
      <c r="O22" t="s">
        <v>36</v>
      </c>
      <c r="P22" s="6" t="str">
        <f>TEXT('MM.DD.YY'!P36,"$#,##0.00")</f>
        <v>$0.00</v>
      </c>
      <c r="R22" s="2" t="str">
        <f t="shared" si="0"/>
        <v>Pay Period: 01/00/00 – 01/00/00</v>
      </c>
      <c r="S22" t="str">
        <f t="shared" si="4"/>
        <v>Current ST: 0 - 0%</v>
      </c>
      <c r="T22" t="str">
        <f t="shared" si="5"/>
        <v>Destination ST: 0 - 0%</v>
      </c>
      <c r="U22" s="7" t="str">
        <f t="shared" si="3"/>
        <v>Amount: $0.00</v>
      </c>
    </row>
    <row r="23" spans="1:21" x14ac:dyDescent="0.25">
      <c r="A23" s="2" t="s">
        <v>33</v>
      </c>
      <c r="B23" s="3" t="str">
        <f>TEXT('MM.DD.YY'!J37,"MM/DD/YY")</f>
        <v>01/00/00</v>
      </c>
      <c r="C23" t="s">
        <v>34</v>
      </c>
      <c r="D23" s="3" t="str">
        <f>TEXT('MM.DD.YY'!K37,"MM/DD/YY")</f>
        <v>01/00/00</v>
      </c>
      <c r="E23" t="s">
        <v>37</v>
      </c>
      <c r="F23">
        <f>'MM.DD.YY'!L37</f>
        <v>0</v>
      </c>
      <c r="G23" t="s">
        <v>35</v>
      </c>
      <c r="H23" s="4">
        <f>'MM.DD.YY'!M37*100</f>
        <v>0</v>
      </c>
      <c r="I23" s="5" t="s">
        <v>24</v>
      </c>
      <c r="J23" t="s">
        <v>38</v>
      </c>
      <c r="K23">
        <f>'MM.DD.YY'!N37</f>
        <v>0</v>
      </c>
      <c r="L23" t="s">
        <v>35</v>
      </c>
      <c r="M23" s="4">
        <f>'MM.DD.YY'!O37*100</f>
        <v>0</v>
      </c>
      <c r="N23" s="5" t="s">
        <v>24</v>
      </c>
      <c r="O23" t="s">
        <v>36</v>
      </c>
      <c r="P23" s="6" t="str">
        <f>TEXT('MM.DD.YY'!P37,"$#,##0.00")</f>
        <v>$0.00</v>
      </c>
      <c r="R23" s="2" t="str">
        <f t="shared" si="0"/>
        <v>Pay Period: 01/00/00 – 01/00/00</v>
      </c>
      <c r="S23" t="str">
        <f t="shared" si="4"/>
        <v>Current ST: 0 - 0%</v>
      </c>
      <c r="T23" t="str">
        <f t="shared" si="5"/>
        <v>Destination ST: 0 - 0%</v>
      </c>
      <c r="U23" s="7" t="str">
        <f t="shared" si="3"/>
        <v>Amount: $0.00</v>
      </c>
    </row>
    <row r="24" spans="1:21" x14ac:dyDescent="0.25">
      <c r="A24" s="2" t="s">
        <v>33</v>
      </c>
      <c r="B24" s="3" t="str">
        <f>TEXT('MM.DD.YY'!J38,"MM/DD/YY")</f>
        <v>01/00/00</v>
      </c>
      <c r="C24" t="s">
        <v>34</v>
      </c>
      <c r="D24" s="3" t="str">
        <f>TEXT('MM.DD.YY'!K38,"MM/DD/YY")</f>
        <v>01/00/00</v>
      </c>
      <c r="E24" t="s">
        <v>37</v>
      </c>
      <c r="F24">
        <f>'MM.DD.YY'!L38</f>
        <v>0</v>
      </c>
      <c r="G24" t="s">
        <v>35</v>
      </c>
      <c r="H24" s="4">
        <f>'MM.DD.YY'!M38*100</f>
        <v>0</v>
      </c>
      <c r="I24" s="5" t="s">
        <v>24</v>
      </c>
      <c r="J24" t="s">
        <v>38</v>
      </c>
      <c r="K24">
        <f>'MM.DD.YY'!N38</f>
        <v>0</v>
      </c>
      <c r="L24" t="s">
        <v>35</v>
      </c>
      <c r="M24" s="4">
        <f>'MM.DD.YY'!O38*100</f>
        <v>0</v>
      </c>
      <c r="N24" s="5" t="s">
        <v>24</v>
      </c>
      <c r="O24" t="s">
        <v>36</v>
      </c>
      <c r="P24" s="6" t="str">
        <f>TEXT('MM.DD.YY'!P38,"$#,##0.00")</f>
        <v>$0.00</v>
      </c>
      <c r="R24" s="2" t="str">
        <f t="shared" si="0"/>
        <v>Pay Period: 01/00/00 – 01/00/00</v>
      </c>
      <c r="S24" t="str">
        <f t="shared" si="4"/>
        <v>Current ST: 0 - 0%</v>
      </c>
      <c r="T24" t="str">
        <f t="shared" si="5"/>
        <v>Destination ST: 0 - 0%</v>
      </c>
      <c r="U24" s="7" t="str">
        <f t="shared" si="3"/>
        <v>Amount: $0.00</v>
      </c>
    </row>
    <row r="25" spans="1:21" x14ac:dyDescent="0.25">
      <c r="A25" s="2" t="s">
        <v>33</v>
      </c>
      <c r="B25" s="3" t="str">
        <f>TEXT('MM.DD.YY'!J39,"MM/DD/YY")</f>
        <v>01/00/00</v>
      </c>
      <c r="C25" t="s">
        <v>34</v>
      </c>
      <c r="D25" s="3" t="str">
        <f>TEXT('MM.DD.YY'!K39,"MM/DD/YY")</f>
        <v>01/00/00</v>
      </c>
      <c r="E25" t="s">
        <v>37</v>
      </c>
      <c r="F25">
        <f>'MM.DD.YY'!L39</f>
        <v>0</v>
      </c>
      <c r="G25" t="s">
        <v>35</v>
      </c>
      <c r="H25" s="4">
        <f>'MM.DD.YY'!M39*100</f>
        <v>0</v>
      </c>
      <c r="I25" s="5" t="s">
        <v>24</v>
      </c>
      <c r="J25" t="s">
        <v>38</v>
      </c>
      <c r="K25">
        <f>'MM.DD.YY'!N39</f>
        <v>0</v>
      </c>
      <c r="L25" t="s">
        <v>35</v>
      </c>
      <c r="M25" s="4">
        <f>'MM.DD.YY'!O39*100</f>
        <v>0</v>
      </c>
      <c r="N25" s="5" t="s">
        <v>24</v>
      </c>
      <c r="O25" t="s">
        <v>36</v>
      </c>
      <c r="P25" s="6" t="str">
        <f>TEXT('MM.DD.YY'!P39,"$#,##0.00")</f>
        <v>$0.00</v>
      </c>
      <c r="R25" s="2" t="str">
        <f t="shared" si="0"/>
        <v>Pay Period: 01/00/00 – 01/00/00</v>
      </c>
      <c r="S25" t="str">
        <f t="shared" si="4"/>
        <v>Current ST: 0 - 0%</v>
      </c>
      <c r="T25" t="str">
        <f t="shared" si="5"/>
        <v>Destination ST: 0 - 0%</v>
      </c>
      <c r="U25" s="7" t="str">
        <f t="shared" si="3"/>
        <v>Amount: $0.00</v>
      </c>
    </row>
    <row r="26" spans="1:21" x14ac:dyDescent="0.25">
      <c r="A26" s="2" t="s">
        <v>33</v>
      </c>
      <c r="B26" s="3" t="str">
        <f>TEXT('MM.DD.YY'!J40,"MM/DD/YY")</f>
        <v>01/00/00</v>
      </c>
      <c r="C26" t="s">
        <v>34</v>
      </c>
      <c r="D26" s="3" t="str">
        <f>TEXT('MM.DD.YY'!K40,"MM/DD/YY")</f>
        <v>01/00/00</v>
      </c>
      <c r="E26" t="s">
        <v>37</v>
      </c>
      <c r="F26">
        <f>'MM.DD.YY'!L40</f>
        <v>0</v>
      </c>
      <c r="G26" t="s">
        <v>35</v>
      </c>
      <c r="H26" s="4">
        <f>'MM.DD.YY'!M40*100</f>
        <v>0</v>
      </c>
      <c r="I26" s="5" t="s">
        <v>24</v>
      </c>
      <c r="J26" t="s">
        <v>38</v>
      </c>
      <c r="K26">
        <f>'MM.DD.YY'!N40</f>
        <v>0</v>
      </c>
      <c r="L26" t="s">
        <v>35</v>
      </c>
      <c r="M26" s="4">
        <f>'MM.DD.YY'!O40*100</f>
        <v>0</v>
      </c>
      <c r="N26" s="5" t="s">
        <v>24</v>
      </c>
      <c r="O26" t="s">
        <v>36</v>
      </c>
      <c r="P26" s="6" t="str">
        <f>TEXT('MM.DD.YY'!P40,"$#,##0.00")</f>
        <v>$0.00</v>
      </c>
      <c r="R26" s="2" t="str">
        <f t="shared" ref="R26:R42" si="6">_xlfn.CONCAT(A26,B26,C26,D26)</f>
        <v>Pay Period: 01/00/00 – 01/00/00</v>
      </c>
      <c r="S26" t="str">
        <f t="shared" ref="S26:S42" si="7">_xlfn.CONCAT(E26,F26,G26,H26,I26)</f>
        <v>Current ST: 0 - 0%</v>
      </c>
      <c r="T26" t="str">
        <f t="shared" ref="T26:T42" si="8">_xlfn.CONCAT(J26,K26,L26,M26,N26)</f>
        <v>Destination ST: 0 - 0%</v>
      </c>
      <c r="U26" s="7" t="str">
        <f t="shared" ref="U26:U42" si="9">_xlfn.CONCAT(O26,P26)</f>
        <v>Amount: $0.00</v>
      </c>
    </row>
    <row r="27" spans="1:21" x14ac:dyDescent="0.25">
      <c r="A27" s="2" t="s">
        <v>33</v>
      </c>
      <c r="B27" s="3" t="str">
        <f>TEXT('MM.DD.YY'!J41,"MM/DD/YY")</f>
        <v>01/00/00</v>
      </c>
      <c r="C27" t="s">
        <v>34</v>
      </c>
      <c r="D27" s="3" t="str">
        <f>TEXT('MM.DD.YY'!K41,"MM/DD/YY")</f>
        <v>01/00/00</v>
      </c>
      <c r="E27" t="s">
        <v>37</v>
      </c>
      <c r="F27">
        <f>'MM.DD.YY'!L41</f>
        <v>0</v>
      </c>
      <c r="G27" t="s">
        <v>35</v>
      </c>
      <c r="H27" s="4">
        <f>'MM.DD.YY'!M41*100</f>
        <v>0</v>
      </c>
      <c r="I27" s="5" t="s">
        <v>24</v>
      </c>
      <c r="J27" t="s">
        <v>38</v>
      </c>
      <c r="K27">
        <f>'MM.DD.YY'!N41</f>
        <v>0</v>
      </c>
      <c r="L27" t="s">
        <v>35</v>
      </c>
      <c r="M27" s="4">
        <f>'MM.DD.YY'!O41*100</f>
        <v>0</v>
      </c>
      <c r="N27" s="5" t="s">
        <v>24</v>
      </c>
      <c r="O27" t="s">
        <v>36</v>
      </c>
      <c r="P27" s="6" t="str">
        <f>TEXT('MM.DD.YY'!P41,"$#,##0.00")</f>
        <v>$0.00</v>
      </c>
      <c r="R27" s="2" t="str">
        <f t="shared" si="6"/>
        <v>Pay Period: 01/00/00 – 01/00/00</v>
      </c>
      <c r="S27" t="str">
        <f t="shared" si="7"/>
        <v>Current ST: 0 - 0%</v>
      </c>
      <c r="T27" t="str">
        <f t="shared" si="8"/>
        <v>Destination ST: 0 - 0%</v>
      </c>
      <c r="U27" s="7" t="str">
        <f t="shared" si="9"/>
        <v>Amount: $0.00</v>
      </c>
    </row>
    <row r="28" spans="1:21" x14ac:dyDescent="0.25">
      <c r="A28" s="2" t="s">
        <v>33</v>
      </c>
      <c r="B28" s="3" t="str">
        <f>TEXT('MM.DD.YY'!J42,"MM/DD/YY")</f>
        <v>01/00/00</v>
      </c>
      <c r="C28" t="s">
        <v>34</v>
      </c>
      <c r="D28" s="3" t="str">
        <f>TEXT('MM.DD.YY'!K42,"MM/DD/YY")</f>
        <v>01/00/00</v>
      </c>
      <c r="E28" t="s">
        <v>37</v>
      </c>
      <c r="F28">
        <f>'MM.DD.YY'!L42</f>
        <v>0</v>
      </c>
      <c r="G28" t="s">
        <v>35</v>
      </c>
      <c r="H28" s="4">
        <f>'MM.DD.YY'!M42*100</f>
        <v>0</v>
      </c>
      <c r="I28" s="5" t="s">
        <v>24</v>
      </c>
      <c r="J28" t="s">
        <v>38</v>
      </c>
      <c r="K28">
        <f>'MM.DD.YY'!N42</f>
        <v>0</v>
      </c>
      <c r="L28" t="s">
        <v>35</v>
      </c>
      <c r="M28" s="4">
        <f>'MM.DD.YY'!O42*100</f>
        <v>0</v>
      </c>
      <c r="N28" s="5" t="s">
        <v>24</v>
      </c>
      <c r="O28" t="s">
        <v>36</v>
      </c>
      <c r="P28" s="6" t="str">
        <f>TEXT('MM.DD.YY'!P42,"$#,##0.00")</f>
        <v>$0.00</v>
      </c>
      <c r="R28" s="2" t="str">
        <f t="shared" si="6"/>
        <v>Pay Period: 01/00/00 – 01/00/00</v>
      </c>
      <c r="S28" t="str">
        <f t="shared" si="7"/>
        <v>Current ST: 0 - 0%</v>
      </c>
      <c r="T28" t="str">
        <f t="shared" si="8"/>
        <v>Destination ST: 0 - 0%</v>
      </c>
      <c r="U28" s="7" t="str">
        <f t="shared" si="9"/>
        <v>Amount: $0.00</v>
      </c>
    </row>
    <row r="29" spans="1:21" x14ac:dyDescent="0.25">
      <c r="A29" s="2" t="s">
        <v>33</v>
      </c>
      <c r="B29" s="3" t="str">
        <f>TEXT('MM.DD.YY'!J43,"MM/DD/YY")</f>
        <v>01/00/00</v>
      </c>
      <c r="C29" t="s">
        <v>34</v>
      </c>
      <c r="D29" s="3" t="str">
        <f>TEXT('MM.DD.YY'!K43,"MM/DD/YY")</f>
        <v>01/00/00</v>
      </c>
      <c r="E29" t="s">
        <v>37</v>
      </c>
      <c r="F29">
        <f>'MM.DD.YY'!L43</f>
        <v>0</v>
      </c>
      <c r="G29" t="s">
        <v>35</v>
      </c>
      <c r="H29" s="4">
        <f>'MM.DD.YY'!M43*100</f>
        <v>0</v>
      </c>
      <c r="I29" s="5" t="s">
        <v>24</v>
      </c>
      <c r="J29" t="s">
        <v>38</v>
      </c>
      <c r="K29">
        <f>'MM.DD.YY'!N43</f>
        <v>0</v>
      </c>
      <c r="L29" t="s">
        <v>35</v>
      </c>
      <c r="M29" s="4">
        <f>'MM.DD.YY'!O43*100</f>
        <v>0</v>
      </c>
      <c r="N29" s="5" t="s">
        <v>24</v>
      </c>
      <c r="O29" t="s">
        <v>36</v>
      </c>
      <c r="P29" s="6" t="str">
        <f>TEXT('MM.DD.YY'!P43,"$#,##0.00")</f>
        <v>$0.00</v>
      </c>
      <c r="R29" s="2" t="str">
        <f t="shared" si="6"/>
        <v>Pay Period: 01/00/00 – 01/00/00</v>
      </c>
      <c r="S29" t="str">
        <f t="shared" si="7"/>
        <v>Current ST: 0 - 0%</v>
      </c>
      <c r="T29" t="str">
        <f t="shared" si="8"/>
        <v>Destination ST: 0 - 0%</v>
      </c>
      <c r="U29" s="7" t="str">
        <f t="shared" si="9"/>
        <v>Amount: $0.00</v>
      </c>
    </row>
    <row r="30" spans="1:21" x14ac:dyDescent="0.25">
      <c r="A30" s="2" t="s">
        <v>33</v>
      </c>
      <c r="B30" s="3" t="str">
        <f>TEXT('MM.DD.YY'!J44,"MM/DD/YY")</f>
        <v>01/00/00</v>
      </c>
      <c r="C30" t="s">
        <v>34</v>
      </c>
      <c r="D30" s="3" t="str">
        <f>TEXT('MM.DD.YY'!K44,"MM/DD/YY")</f>
        <v>01/00/00</v>
      </c>
      <c r="E30" t="s">
        <v>37</v>
      </c>
      <c r="F30">
        <f>'MM.DD.YY'!L44</f>
        <v>0</v>
      </c>
      <c r="G30" t="s">
        <v>35</v>
      </c>
      <c r="H30" s="4">
        <f>'MM.DD.YY'!M44*100</f>
        <v>0</v>
      </c>
      <c r="I30" s="5" t="s">
        <v>24</v>
      </c>
      <c r="J30" t="s">
        <v>38</v>
      </c>
      <c r="K30">
        <f>'MM.DD.YY'!N44</f>
        <v>0</v>
      </c>
      <c r="L30" t="s">
        <v>35</v>
      </c>
      <c r="M30" s="4">
        <f>'MM.DD.YY'!O44*100</f>
        <v>0</v>
      </c>
      <c r="N30" s="5" t="s">
        <v>24</v>
      </c>
      <c r="O30" t="s">
        <v>36</v>
      </c>
      <c r="P30" s="6" t="str">
        <f>TEXT('MM.DD.YY'!P44,"$#,##0.00")</f>
        <v>$0.00</v>
      </c>
      <c r="R30" s="2" t="str">
        <f t="shared" si="6"/>
        <v>Pay Period: 01/00/00 – 01/00/00</v>
      </c>
      <c r="S30" t="str">
        <f t="shared" si="7"/>
        <v>Current ST: 0 - 0%</v>
      </c>
      <c r="T30" t="str">
        <f t="shared" si="8"/>
        <v>Destination ST: 0 - 0%</v>
      </c>
      <c r="U30" s="7" t="str">
        <f t="shared" si="9"/>
        <v>Amount: $0.00</v>
      </c>
    </row>
    <row r="31" spans="1:21" x14ac:dyDescent="0.25">
      <c r="A31" s="2" t="s">
        <v>33</v>
      </c>
      <c r="B31" s="3" t="str">
        <f>TEXT('MM.DD.YY'!J45,"MM/DD/YY")</f>
        <v>01/00/00</v>
      </c>
      <c r="C31" t="s">
        <v>34</v>
      </c>
      <c r="D31" s="3" t="str">
        <f>TEXT('MM.DD.YY'!K45,"MM/DD/YY")</f>
        <v>01/00/00</v>
      </c>
      <c r="E31" t="s">
        <v>37</v>
      </c>
      <c r="F31">
        <f>'MM.DD.YY'!L45</f>
        <v>0</v>
      </c>
      <c r="G31" t="s">
        <v>35</v>
      </c>
      <c r="H31" s="4">
        <f>'MM.DD.YY'!M45*100</f>
        <v>0</v>
      </c>
      <c r="I31" s="5" t="s">
        <v>24</v>
      </c>
      <c r="J31" t="s">
        <v>38</v>
      </c>
      <c r="K31">
        <f>'MM.DD.YY'!N45</f>
        <v>0</v>
      </c>
      <c r="L31" t="s">
        <v>35</v>
      </c>
      <c r="M31" s="4">
        <f>'MM.DD.YY'!O45*100</f>
        <v>0</v>
      </c>
      <c r="N31" s="5" t="s">
        <v>24</v>
      </c>
      <c r="O31" t="s">
        <v>36</v>
      </c>
      <c r="P31" s="6" t="str">
        <f>TEXT('MM.DD.YY'!P45,"$#,##0.00")</f>
        <v>$0.00</v>
      </c>
      <c r="R31" s="2" t="str">
        <f t="shared" si="6"/>
        <v>Pay Period: 01/00/00 – 01/00/00</v>
      </c>
      <c r="S31" t="str">
        <f t="shared" si="7"/>
        <v>Current ST: 0 - 0%</v>
      </c>
      <c r="T31" t="str">
        <f t="shared" si="8"/>
        <v>Destination ST: 0 - 0%</v>
      </c>
      <c r="U31" s="7" t="str">
        <f t="shared" si="9"/>
        <v>Amount: $0.00</v>
      </c>
    </row>
    <row r="32" spans="1:21" x14ac:dyDescent="0.25">
      <c r="A32" s="2" t="s">
        <v>33</v>
      </c>
      <c r="B32" s="3" t="str">
        <f>TEXT('MM.DD.YY'!J46,"MM/DD/YY")</f>
        <v>01/00/00</v>
      </c>
      <c r="C32" t="s">
        <v>34</v>
      </c>
      <c r="D32" s="3" t="str">
        <f>TEXT('MM.DD.YY'!K46,"MM/DD/YY")</f>
        <v>01/00/00</v>
      </c>
      <c r="E32" t="s">
        <v>37</v>
      </c>
      <c r="F32">
        <f>'MM.DD.YY'!L46</f>
        <v>0</v>
      </c>
      <c r="G32" t="s">
        <v>35</v>
      </c>
      <c r="H32" s="4">
        <f>'MM.DD.YY'!M46*100</f>
        <v>0</v>
      </c>
      <c r="I32" s="5" t="s">
        <v>24</v>
      </c>
      <c r="J32" t="s">
        <v>38</v>
      </c>
      <c r="K32">
        <f>'MM.DD.YY'!N46</f>
        <v>0</v>
      </c>
      <c r="L32" t="s">
        <v>35</v>
      </c>
      <c r="M32" s="4">
        <f>'MM.DD.YY'!O46*100</f>
        <v>0</v>
      </c>
      <c r="N32" s="5" t="s">
        <v>24</v>
      </c>
      <c r="O32" t="s">
        <v>36</v>
      </c>
      <c r="P32" s="6" t="str">
        <f>TEXT('MM.DD.YY'!P46,"$#,##0.00")</f>
        <v>$0.00</v>
      </c>
      <c r="R32" s="2" t="str">
        <f t="shared" si="6"/>
        <v>Pay Period: 01/00/00 – 01/00/00</v>
      </c>
      <c r="S32" t="str">
        <f t="shared" si="7"/>
        <v>Current ST: 0 - 0%</v>
      </c>
      <c r="T32" t="str">
        <f t="shared" si="8"/>
        <v>Destination ST: 0 - 0%</v>
      </c>
      <c r="U32" s="7" t="str">
        <f t="shared" si="9"/>
        <v>Amount: $0.00</v>
      </c>
    </row>
    <row r="33" spans="1:21" x14ac:dyDescent="0.25">
      <c r="A33" s="2" t="s">
        <v>33</v>
      </c>
      <c r="B33" s="3" t="str">
        <f>TEXT('MM.DD.YY'!J47,"MM/DD/YY")</f>
        <v>01/00/00</v>
      </c>
      <c r="C33" t="s">
        <v>34</v>
      </c>
      <c r="D33" s="3" t="str">
        <f>TEXT('MM.DD.YY'!K47,"MM/DD/YY")</f>
        <v>01/00/00</v>
      </c>
      <c r="E33" t="s">
        <v>37</v>
      </c>
      <c r="F33">
        <f>'MM.DD.YY'!L47</f>
        <v>0</v>
      </c>
      <c r="G33" t="s">
        <v>35</v>
      </c>
      <c r="H33" s="4">
        <f>'MM.DD.YY'!M47*100</f>
        <v>0</v>
      </c>
      <c r="I33" s="5" t="s">
        <v>24</v>
      </c>
      <c r="J33" t="s">
        <v>38</v>
      </c>
      <c r="K33">
        <f>'MM.DD.YY'!N47</f>
        <v>0</v>
      </c>
      <c r="L33" t="s">
        <v>35</v>
      </c>
      <c r="M33" s="4">
        <f>'MM.DD.YY'!O47*100</f>
        <v>0</v>
      </c>
      <c r="N33" s="5" t="s">
        <v>24</v>
      </c>
      <c r="O33" t="s">
        <v>36</v>
      </c>
      <c r="P33" s="6" t="str">
        <f>TEXT('MM.DD.YY'!P47,"$#,##0.00")</f>
        <v>$0.00</v>
      </c>
      <c r="R33" s="2" t="str">
        <f t="shared" si="6"/>
        <v>Pay Period: 01/00/00 – 01/00/00</v>
      </c>
      <c r="S33" t="str">
        <f t="shared" si="7"/>
        <v>Current ST: 0 - 0%</v>
      </c>
      <c r="T33" t="str">
        <f t="shared" si="8"/>
        <v>Destination ST: 0 - 0%</v>
      </c>
      <c r="U33" s="7" t="str">
        <f t="shared" si="9"/>
        <v>Amount: $0.00</v>
      </c>
    </row>
    <row r="34" spans="1:21" x14ac:dyDescent="0.25">
      <c r="A34" s="2" t="s">
        <v>33</v>
      </c>
      <c r="B34" s="3" t="str">
        <f>TEXT('MM.DD.YY'!J48,"MM/DD/YY")</f>
        <v>01/00/00</v>
      </c>
      <c r="C34" t="s">
        <v>34</v>
      </c>
      <c r="D34" s="3" t="str">
        <f>TEXT('MM.DD.YY'!K48,"MM/DD/YY")</f>
        <v>01/00/00</v>
      </c>
      <c r="E34" t="s">
        <v>37</v>
      </c>
      <c r="F34">
        <f>'MM.DD.YY'!L48</f>
        <v>0</v>
      </c>
      <c r="G34" t="s">
        <v>35</v>
      </c>
      <c r="H34" s="4">
        <f>'MM.DD.YY'!M48*100</f>
        <v>0</v>
      </c>
      <c r="I34" s="5" t="s">
        <v>24</v>
      </c>
      <c r="J34" t="s">
        <v>38</v>
      </c>
      <c r="K34">
        <f>'MM.DD.YY'!N48</f>
        <v>0</v>
      </c>
      <c r="L34" t="s">
        <v>35</v>
      </c>
      <c r="M34" s="4">
        <f>'MM.DD.YY'!O48*100</f>
        <v>0</v>
      </c>
      <c r="N34" s="5" t="s">
        <v>24</v>
      </c>
      <c r="O34" t="s">
        <v>36</v>
      </c>
      <c r="P34" s="6" t="str">
        <f>TEXT('MM.DD.YY'!P48,"$#,##0.00")</f>
        <v>$0.00</v>
      </c>
      <c r="R34" s="2" t="str">
        <f t="shared" si="6"/>
        <v>Pay Period: 01/00/00 – 01/00/00</v>
      </c>
      <c r="S34" t="str">
        <f t="shared" si="7"/>
        <v>Current ST: 0 - 0%</v>
      </c>
      <c r="T34" t="str">
        <f t="shared" si="8"/>
        <v>Destination ST: 0 - 0%</v>
      </c>
      <c r="U34" s="7" t="str">
        <f t="shared" si="9"/>
        <v>Amount: $0.00</v>
      </c>
    </row>
    <row r="35" spans="1:21" x14ac:dyDescent="0.25">
      <c r="A35" s="2" t="s">
        <v>33</v>
      </c>
      <c r="B35" s="3" t="str">
        <f>TEXT('MM.DD.YY'!J49,"MM/DD/YY")</f>
        <v>01/00/00</v>
      </c>
      <c r="C35" t="s">
        <v>34</v>
      </c>
      <c r="D35" s="3" t="str">
        <f>TEXT('MM.DD.YY'!K49,"MM/DD/YY")</f>
        <v>01/00/00</v>
      </c>
      <c r="E35" t="s">
        <v>37</v>
      </c>
      <c r="F35">
        <f>'MM.DD.YY'!L49</f>
        <v>0</v>
      </c>
      <c r="G35" t="s">
        <v>35</v>
      </c>
      <c r="H35" s="4">
        <f>'MM.DD.YY'!M49*100</f>
        <v>0</v>
      </c>
      <c r="I35" s="5" t="s">
        <v>24</v>
      </c>
      <c r="J35" t="s">
        <v>38</v>
      </c>
      <c r="K35">
        <f>'MM.DD.YY'!N49</f>
        <v>0</v>
      </c>
      <c r="L35" t="s">
        <v>35</v>
      </c>
      <c r="M35" s="4">
        <f>'MM.DD.YY'!O49*100</f>
        <v>0</v>
      </c>
      <c r="N35" s="5" t="s">
        <v>24</v>
      </c>
      <c r="O35" t="s">
        <v>36</v>
      </c>
      <c r="P35" s="6" t="str">
        <f>TEXT('MM.DD.YY'!P49,"$#,##0.00")</f>
        <v>$0.00</v>
      </c>
      <c r="R35" s="2" t="str">
        <f t="shared" si="6"/>
        <v>Pay Period: 01/00/00 – 01/00/00</v>
      </c>
      <c r="S35" t="str">
        <f t="shared" si="7"/>
        <v>Current ST: 0 - 0%</v>
      </c>
      <c r="T35" t="str">
        <f t="shared" si="8"/>
        <v>Destination ST: 0 - 0%</v>
      </c>
      <c r="U35" s="7" t="str">
        <f t="shared" si="9"/>
        <v>Amount: $0.00</v>
      </c>
    </row>
    <row r="36" spans="1:21" x14ac:dyDescent="0.25">
      <c r="A36" s="2" t="s">
        <v>33</v>
      </c>
      <c r="B36" s="3" t="str">
        <f>TEXT('MM.DD.YY'!J50,"MM/DD/YY")</f>
        <v>01/00/00</v>
      </c>
      <c r="C36" t="s">
        <v>34</v>
      </c>
      <c r="D36" s="3" t="str">
        <f>TEXT('MM.DD.YY'!K50,"MM/DD/YY")</f>
        <v>01/00/00</v>
      </c>
      <c r="E36" t="s">
        <v>37</v>
      </c>
      <c r="F36">
        <f>'MM.DD.YY'!L50</f>
        <v>0</v>
      </c>
      <c r="G36" t="s">
        <v>35</v>
      </c>
      <c r="H36" s="4">
        <f>'MM.DD.YY'!M50*100</f>
        <v>0</v>
      </c>
      <c r="I36" s="5" t="s">
        <v>24</v>
      </c>
      <c r="J36" t="s">
        <v>38</v>
      </c>
      <c r="K36">
        <f>'MM.DD.YY'!N50</f>
        <v>0</v>
      </c>
      <c r="L36" t="s">
        <v>35</v>
      </c>
      <c r="M36" s="4">
        <f>'MM.DD.YY'!O50*100</f>
        <v>0</v>
      </c>
      <c r="N36" s="5" t="s">
        <v>24</v>
      </c>
      <c r="O36" t="s">
        <v>36</v>
      </c>
      <c r="P36" s="6" t="str">
        <f>TEXT('MM.DD.YY'!P50,"$#,##0.00")</f>
        <v>$0.00</v>
      </c>
      <c r="R36" s="2" t="str">
        <f t="shared" si="6"/>
        <v>Pay Period: 01/00/00 – 01/00/00</v>
      </c>
      <c r="S36" t="str">
        <f t="shared" si="7"/>
        <v>Current ST: 0 - 0%</v>
      </c>
      <c r="T36" t="str">
        <f t="shared" si="8"/>
        <v>Destination ST: 0 - 0%</v>
      </c>
      <c r="U36" s="7" t="str">
        <f t="shared" si="9"/>
        <v>Amount: $0.00</v>
      </c>
    </row>
    <row r="37" spans="1:21" x14ac:dyDescent="0.25">
      <c r="A37" s="2" t="s">
        <v>33</v>
      </c>
      <c r="B37" s="3" t="str">
        <f>TEXT('MM.DD.YY'!J51,"MM/DD/YY")</f>
        <v>01/00/00</v>
      </c>
      <c r="C37" t="s">
        <v>34</v>
      </c>
      <c r="D37" s="3" t="str">
        <f>TEXT('MM.DD.YY'!K51,"MM/DD/YY")</f>
        <v>01/00/00</v>
      </c>
      <c r="E37" t="s">
        <v>37</v>
      </c>
      <c r="F37">
        <f>'MM.DD.YY'!L51</f>
        <v>0</v>
      </c>
      <c r="G37" t="s">
        <v>35</v>
      </c>
      <c r="H37" s="4">
        <f>'MM.DD.YY'!M51*100</f>
        <v>0</v>
      </c>
      <c r="I37" s="5" t="s">
        <v>24</v>
      </c>
      <c r="J37" t="s">
        <v>38</v>
      </c>
      <c r="K37">
        <f>'MM.DD.YY'!N51</f>
        <v>0</v>
      </c>
      <c r="L37" t="s">
        <v>35</v>
      </c>
      <c r="M37" s="4">
        <f>'MM.DD.YY'!O51*100</f>
        <v>0</v>
      </c>
      <c r="N37" s="5" t="s">
        <v>24</v>
      </c>
      <c r="O37" t="s">
        <v>36</v>
      </c>
      <c r="P37" s="6" t="str">
        <f>TEXT('MM.DD.YY'!P51,"$#,##0.00")</f>
        <v>$0.00</v>
      </c>
      <c r="R37" s="2" t="str">
        <f t="shared" si="6"/>
        <v>Pay Period: 01/00/00 – 01/00/00</v>
      </c>
      <c r="S37" t="str">
        <f t="shared" si="7"/>
        <v>Current ST: 0 - 0%</v>
      </c>
      <c r="T37" t="str">
        <f t="shared" si="8"/>
        <v>Destination ST: 0 - 0%</v>
      </c>
      <c r="U37" s="7" t="str">
        <f t="shared" si="9"/>
        <v>Amount: $0.00</v>
      </c>
    </row>
    <row r="38" spans="1:21" x14ac:dyDescent="0.25">
      <c r="A38" s="2" t="s">
        <v>33</v>
      </c>
      <c r="B38" s="3" t="str">
        <f>TEXT('MM.DD.YY'!J52,"MM/DD/YY")</f>
        <v>01/00/00</v>
      </c>
      <c r="C38" t="s">
        <v>34</v>
      </c>
      <c r="D38" s="3" t="str">
        <f>TEXT('MM.DD.YY'!K52,"MM/DD/YY")</f>
        <v>01/00/00</v>
      </c>
      <c r="E38" t="s">
        <v>37</v>
      </c>
      <c r="F38">
        <f>'MM.DD.YY'!L52</f>
        <v>0</v>
      </c>
      <c r="G38" t="s">
        <v>35</v>
      </c>
      <c r="H38" s="4">
        <f>'MM.DD.YY'!M52*100</f>
        <v>0</v>
      </c>
      <c r="I38" s="5" t="s">
        <v>24</v>
      </c>
      <c r="J38" t="s">
        <v>38</v>
      </c>
      <c r="K38">
        <f>'MM.DD.YY'!N52</f>
        <v>0</v>
      </c>
      <c r="L38" t="s">
        <v>35</v>
      </c>
      <c r="M38" s="4">
        <f>'MM.DD.YY'!O52*100</f>
        <v>0</v>
      </c>
      <c r="N38" s="5" t="s">
        <v>24</v>
      </c>
      <c r="O38" t="s">
        <v>36</v>
      </c>
      <c r="P38" s="6" t="str">
        <f>TEXT('MM.DD.YY'!P52,"$#,##0.00")</f>
        <v>$0.00</v>
      </c>
      <c r="R38" s="2" t="str">
        <f t="shared" si="6"/>
        <v>Pay Period: 01/00/00 – 01/00/00</v>
      </c>
      <c r="S38" t="str">
        <f t="shared" si="7"/>
        <v>Current ST: 0 - 0%</v>
      </c>
      <c r="T38" t="str">
        <f t="shared" si="8"/>
        <v>Destination ST: 0 - 0%</v>
      </c>
      <c r="U38" s="7" t="str">
        <f t="shared" si="9"/>
        <v>Amount: $0.00</v>
      </c>
    </row>
    <row r="39" spans="1:21" x14ac:dyDescent="0.25">
      <c r="A39" s="2" t="s">
        <v>33</v>
      </c>
      <c r="B39" s="3" t="str">
        <f>TEXT('MM.DD.YY'!J53,"MM/DD/YY")</f>
        <v>01/00/00</v>
      </c>
      <c r="C39" t="s">
        <v>34</v>
      </c>
      <c r="D39" s="3" t="str">
        <f>TEXT('MM.DD.YY'!K53,"MM/DD/YY")</f>
        <v>01/00/00</v>
      </c>
      <c r="E39" t="s">
        <v>37</v>
      </c>
      <c r="F39">
        <f>'MM.DD.YY'!L53</f>
        <v>0</v>
      </c>
      <c r="G39" t="s">
        <v>35</v>
      </c>
      <c r="H39" s="4">
        <f>'MM.DD.YY'!M53*100</f>
        <v>0</v>
      </c>
      <c r="I39" s="5" t="s">
        <v>24</v>
      </c>
      <c r="J39" t="s">
        <v>38</v>
      </c>
      <c r="K39">
        <f>'MM.DD.YY'!N53</f>
        <v>0</v>
      </c>
      <c r="L39" t="s">
        <v>35</v>
      </c>
      <c r="M39" s="4">
        <f>'MM.DD.YY'!O53*100</f>
        <v>0</v>
      </c>
      <c r="N39" s="5" t="s">
        <v>24</v>
      </c>
      <c r="O39" t="s">
        <v>36</v>
      </c>
      <c r="P39" s="6" t="str">
        <f>TEXT('MM.DD.YY'!P53,"$#,##0.00")</f>
        <v>$0.00</v>
      </c>
      <c r="R39" s="2" t="str">
        <f t="shared" si="6"/>
        <v>Pay Period: 01/00/00 – 01/00/00</v>
      </c>
      <c r="S39" t="str">
        <f t="shared" si="7"/>
        <v>Current ST: 0 - 0%</v>
      </c>
      <c r="T39" t="str">
        <f t="shared" si="8"/>
        <v>Destination ST: 0 - 0%</v>
      </c>
      <c r="U39" s="7" t="str">
        <f t="shared" si="9"/>
        <v>Amount: $0.00</v>
      </c>
    </row>
    <row r="40" spans="1:21" x14ac:dyDescent="0.25">
      <c r="A40" s="2" t="s">
        <v>33</v>
      </c>
      <c r="B40" s="3" t="str">
        <f>TEXT('MM.DD.YY'!J54,"MM/DD/YY")</f>
        <v>01/00/00</v>
      </c>
      <c r="C40" t="s">
        <v>34</v>
      </c>
      <c r="D40" s="3" t="str">
        <f>TEXT('MM.DD.YY'!K54,"MM/DD/YY")</f>
        <v>01/00/00</v>
      </c>
      <c r="E40" t="s">
        <v>37</v>
      </c>
      <c r="F40">
        <f>'MM.DD.YY'!L54</f>
        <v>0</v>
      </c>
      <c r="G40" t="s">
        <v>35</v>
      </c>
      <c r="H40" s="4">
        <f>'MM.DD.YY'!M54*100</f>
        <v>0</v>
      </c>
      <c r="I40" s="5" t="s">
        <v>24</v>
      </c>
      <c r="J40" t="s">
        <v>38</v>
      </c>
      <c r="K40">
        <f>'MM.DD.YY'!N54</f>
        <v>0</v>
      </c>
      <c r="L40" t="s">
        <v>35</v>
      </c>
      <c r="M40" s="4">
        <f>'MM.DD.YY'!O54*100</f>
        <v>0</v>
      </c>
      <c r="N40" s="5" t="s">
        <v>24</v>
      </c>
      <c r="O40" t="s">
        <v>36</v>
      </c>
      <c r="P40" s="6" t="str">
        <f>TEXT('MM.DD.YY'!P54,"$#,##0.00")</f>
        <v>$0.00</v>
      </c>
      <c r="R40" s="2" t="str">
        <f t="shared" si="6"/>
        <v>Pay Period: 01/00/00 – 01/00/00</v>
      </c>
      <c r="S40" t="str">
        <f t="shared" si="7"/>
        <v>Current ST: 0 - 0%</v>
      </c>
      <c r="T40" t="str">
        <f t="shared" si="8"/>
        <v>Destination ST: 0 - 0%</v>
      </c>
      <c r="U40" s="7" t="str">
        <f t="shared" si="9"/>
        <v>Amount: $0.00</v>
      </c>
    </row>
    <row r="41" spans="1:21" x14ac:dyDescent="0.25">
      <c r="A41" s="2" t="s">
        <v>33</v>
      </c>
      <c r="B41" s="3" t="str">
        <f>TEXT('MM.DD.YY'!J55,"MM/DD/YY")</f>
        <v>01/00/00</v>
      </c>
      <c r="C41" t="s">
        <v>34</v>
      </c>
      <c r="D41" s="3" t="str">
        <f>TEXT('MM.DD.YY'!K55,"MM/DD/YY")</f>
        <v>01/00/00</v>
      </c>
      <c r="E41" t="s">
        <v>37</v>
      </c>
      <c r="F41">
        <f>'MM.DD.YY'!L55</f>
        <v>0</v>
      </c>
      <c r="G41" t="s">
        <v>35</v>
      </c>
      <c r="H41" s="4">
        <f>'MM.DD.YY'!M55*100</f>
        <v>0</v>
      </c>
      <c r="I41" s="5" t="s">
        <v>24</v>
      </c>
      <c r="J41" t="s">
        <v>38</v>
      </c>
      <c r="K41">
        <f>'MM.DD.YY'!N55</f>
        <v>0</v>
      </c>
      <c r="L41" t="s">
        <v>35</v>
      </c>
      <c r="M41" s="4">
        <f>'MM.DD.YY'!O55*100</f>
        <v>0</v>
      </c>
      <c r="N41" s="5" t="s">
        <v>24</v>
      </c>
      <c r="O41" t="s">
        <v>36</v>
      </c>
      <c r="P41" s="6" t="str">
        <f>TEXT('MM.DD.YY'!P55,"$#,##0.00")</f>
        <v>$0.00</v>
      </c>
      <c r="R41" s="2" t="str">
        <f t="shared" si="6"/>
        <v>Pay Period: 01/00/00 – 01/00/00</v>
      </c>
      <c r="S41" t="str">
        <f t="shared" si="7"/>
        <v>Current ST: 0 - 0%</v>
      </c>
      <c r="T41" t="str">
        <f t="shared" si="8"/>
        <v>Destination ST: 0 - 0%</v>
      </c>
      <c r="U41" s="7" t="str">
        <f t="shared" si="9"/>
        <v>Amount: $0.00</v>
      </c>
    </row>
    <row r="42" spans="1:21" x14ac:dyDescent="0.25">
      <c r="A42" s="2" t="s">
        <v>33</v>
      </c>
      <c r="B42" s="3" t="str">
        <f>TEXT('MM.DD.YY'!J56,"MM/DD/YY")</f>
        <v>01/00/00</v>
      </c>
      <c r="C42" t="s">
        <v>34</v>
      </c>
      <c r="D42" s="3" t="str">
        <f>TEXT('MM.DD.YY'!K56,"MM/DD/YY")</f>
        <v>01/00/00</v>
      </c>
      <c r="E42" t="s">
        <v>37</v>
      </c>
      <c r="F42">
        <f>'MM.DD.YY'!L56</f>
        <v>0</v>
      </c>
      <c r="G42" t="s">
        <v>35</v>
      </c>
      <c r="H42" s="4">
        <f>'MM.DD.YY'!M56*100</f>
        <v>0</v>
      </c>
      <c r="I42" s="5" t="s">
        <v>24</v>
      </c>
      <c r="J42" t="s">
        <v>38</v>
      </c>
      <c r="K42">
        <f>'MM.DD.YY'!N56</f>
        <v>0</v>
      </c>
      <c r="L42" t="s">
        <v>35</v>
      </c>
      <c r="M42" s="4">
        <f>'MM.DD.YY'!O56*100</f>
        <v>0</v>
      </c>
      <c r="N42" s="5" t="s">
        <v>24</v>
      </c>
      <c r="O42" t="s">
        <v>36</v>
      </c>
      <c r="P42" s="6" t="str">
        <f>TEXT('MM.DD.YY'!P56,"$#,##0.00")</f>
        <v>$0.00</v>
      </c>
      <c r="R42" s="2" t="str">
        <f t="shared" si="6"/>
        <v>Pay Period: 01/00/00 – 01/00/00</v>
      </c>
      <c r="S42" t="str">
        <f t="shared" si="7"/>
        <v>Current ST: 0 - 0%</v>
      </c>
      <c r="T42" t="str">
        <f t="shared" si="8"/>
        <v>Destination ST: 0 - 0%</v>
      </c>
      <c r="U42" s="7" t="str">
        <f t="shared" si="9"/>
        <v>Amount: $0.00</v>
      </c>
    </row>
    <row r="43" spans="1:21" x14ac:dyDescent="0.25">
      <c r="A43" s="2" t="s">
        <v>33</v>
      </c>
      <c r="B43" s="3" t="str">
        <f>TEXT('MM.DD.YY'!J57,"MM/DD/YY")</f>
        <v>01/00/00</v>
      </c>
      <c r="C43" t="s">
        <v>34</v>
      </c>
      <c r="D43" s="3" t="str">
        <f>TEXT('MM.DD.YY'!K57,"MM/DD/YY")</f>
        <v>01/00/00</v>
      </c>
      <c r="E43" t="s">
        <v>37</v>
      </c>
      <c r="F43">
        <f>'MM.DD.YY'!L57</f>
        <v>0</v>
      </c>
      <c r="G43" t="s">
        <v>35</v>
      </c>
      <c r="H43" s="4">
        <f>'MM.DD.YY'!M57*100</f>
        <v>0</v>
      </c>
      <c r="I43" s="5" t="s">
        <v>24</v>
      </c>
      <c r="J43" t="s">
        <v>38</v>
      </c>
      <c r="K43">
        <f>'MM.DD.YY'!N57</f>
        <v>0</v>
      </c>
      <c r="L43" t="s">
        <v>35</v>
      </c>
      <c r="M43" s="4">
        <f>'MM.DD.YY'!O57*100</f>
        <v>0</v>
      </c>
      <c r="N43" s="5" t="s">
        <v>24</v>
      </c>
      <c r="O43" t="s">
        <v>36</v>
      </c>
      <c r="P43" s="6" t="str">
        <f>TEXT('MM.DD.YY'!P57,"$#,##0.00")</f>
        <v>$0.00</v>
      </c>
      <c r="R43" s="2" t="str">
        <f t="shared" ref="R43:R89" si="10">_xlfn.CONCAT(A43,B43,C43,D43)</f>
        <v>Pay Period: 01/00/00 – 01/00/00</v>
      </c>
      <c r="S43" t="str">
        <f t="shared" ref="S43:S89" si="11">_xlfn.CONCAT(E43,F43,G43,H43,I43)</f>
        <v>Current ST: 0 - 0%</v>
      </c>
      <c r="T43" t="str">
        <f t="shared" ref="T43:T89" si="12">_xlfn.CONCAT(J43,K43,L43,M43,N43)</f>
        <v>Destination ST: 0 - 0%</v>
      </c>
      <c r="U43" s="7" t="str">
        <f t="shared" ref="U43:U89" si="13">_xlfn.CONCAT(O43,P43)</f>
        <v>Amount: $0.00</v>
      </c>
    </row>
    <row r="44" spans="1:21" x14ac:dyDescent="0.25">
      <c r="A44" s="2" t="s">
        <v>33</v>
      </c>
      <c r="B44" s="3" t="str">
        <f>TEXT('MM.DD.YY'!J58,"MM/DD/YY")</f>
        <v>01/00/00</v>
      </c>
      <c r="C44" t="s">
        <v>34</v>
      </c>
      <c r="D44" s="3" t="str">
        <f>TEXT('MM.DD.YY'!K58,"MM/DD/YY")</f>
        <v>01/00/00</v>
      </c>
      <c r="E44" t="s">
        <v>37</v>
      </c>
      <c r="F44">
        <f>'MM.DD.YY'!L58</f>
        <v>0</v>
      </c>
      <c r="G44" t="s">
        <v>35</v>
      </c>
      <c r="H44" s="4">
        <f>'MM.DD.YY'!M58*100</f>
        <v>0</v>
      </c>
      <c r="I44" s="5" t="s">
        <v>24</v>
      </c>
      <c r="J44" t="s">
        <v>38</v>
      </c>
      <c r="K44">
        <f>'MM.DD.YY'!N58</f>
        <v>0</v>
      </c>
      <c r="L44" t="s">
        <v>35</v>
      </c>
      <c r="M44" s="4">
        <f>'MM.DD.YY'!O58*100</f>
        <v>0</v>
      </c>
      <c r="N44" s="5" t="s">
        <v>24</v>
      </c>
      <c r="O44" t="s">
        <v>36</v>
      </c>
      <c r="P44" s="6" t="str">
        <f>TEXT('MM.DD.YY'!P58,"$#,##0.00")</f>
        <v>$0.00</v>
      </c>
      <c r="R44" s="2" t="str">
        <f t="shared" si="10"/>
        <v>Pay Period: 01/00/00 – 01/00/00</v>
      </c>
      <c r="S44" t="str">
        <f t="shared" si="11"/>
        <v>Current ST: 0 - 0%</v>
      </c>
      <c r="T44" t="str">
        <f t="shared" si="12"/>
        <v>Destination ST: 0 - 0%</v>
      </c>
      <c r="U44" s="7" t="str">
        <f t="shared" si="13"/>
        <v>Amount: $0.00</v>
      </c>
    </row>
    <row r="45" spans="1:21" x14ac:dyDescent="0.25">
      <c r="A45" s="2" t="s">
        <v>33</v>
      </c>
      <c r="B45" s="3" t="str">
        <f>TEXT('MM.DD.YY'!J59,"MM/DD/YY")</f>
        <v>01/00/00</v>
      </c>
      <c r="C45" t="s">
        <v>34</v>
      </c>
      <c r="D45" s="3" t="str">
        <f>TEXT('MM.DD.YY'!K59,"MM/DD/YY")</f>
        <v>01/00/00</v>
      </c>
      <c r="E45" t="s">
        <v>37</v>
      </c>
      <c r="F45">
        <f>'MM.DD.YY'!L59</f>
        <v>0</v>
      </c>
      <c r="G45" t="s">
        <v>35</v>
      </c>
      <c r="H45" s="4">
        <f>'MM.DD.YY'!M59*100</f>
        <v>0</v>
      </c>
      <c r="I45" s="5" t="s">
        <v>24</v>
      </c>
      <c r="J45" t="s">
        <v>38</v>
      </c>
      <c r="K45">
        <f>'MM.DD.YY'!N59</f>
        <v>0</v>
      </c>
      <c r="L45" t="s">
        <v>35</v>
      </c>
      <c r="M45" s="4">
        <f>'MM.DD.YY'!O59*100</f>
        <v>0</v>
      </c>
      <c r="N45" s="5" t="s">
        <v>24</v>
      </c>
      <c r="O45" t="s">
        <v>36</v>
      </c>
      <c r="P45" s="6" t="str">
        <f>TEXT('MM.DD.YY'!P59,"$#,##0.00")</f>
        <v>$0.00</v>
      </c>
      <c r="R45" s="2" t="str">
        <f t="shared" si="10"/>
        <v>Pay Period: 01/00/00 – 01/00/00</v>
      </c>
      <c r="S45" t="str">
        <f t="shared" si="11"/>
        <v>Current ST: 0 - 0%</v>
      </c>
      <c r="T45" t="str">
        <f t="shared" si="12"/>
        <v>Destination ST: 0 - 0%</v>
      </c>
      <c r="U45" s="7" t="str">
        <f t="shared" si="13"/>
        <v>Amount: $0.00</v>
      </c>
    </row>
    <row r="46" spans="1:21" x14ac:dyDescent="0.25">
      <c r="A46" s="2" t="s">
        <v>33</v>
      </c>
      <c r="B46" s="3" t="str">
        <f>TEXT('MM.DD.YY'!J60,"MM/DD/YY")</f>
        <v>01/00/00</v>
      </c>
      <c r="C46" t="s">
        <v>34</v>
      </c>
      <c r="D46" s="3" t="str">
        <f>TEXT('MM.DD.YY'!K60,"MM/DD/YY")</f>
        <v>01/00/00</v>
      </c>
      <c r="E46" t="s">
        <v>37</v>
      </c>
      <c r="F46">
        <f>'MM.DD.YY'!L60</f>
        <v>0</v>
      </c>
      <c r="G46" t="s">
        <v>35</v>
      </c>
      <c r="H46" s="4">
        <f>'MM.DD.YY'!M60*100</f>
        <v>0</v>
      </c>
      <c r="I46" s="5" t="s">
        <v>24</v>
      </c>
      <c r="J46" t="s">
        <v>38</v>
      </c>
      <c r="K46">
        <f>'MM.DD.YY'!N60</f>
        <v>0</v>
      </c>
      <c r="L46" t="s">
        <v>35</v>
      </c>
      <c r="M46" s="4">
        <f>'MM.DD.YY'!O60*100</f>
        <v>0</v>
      </c>
      <c r="N46" s="5" t="s">
        <v>24</v>
      </c>
      <c r="O46" t="s">
        <v>36</v>
      </c>
      <c r="P46" s="6" t="str">
        <f>TEXT('MM.DD.YY'!P60,"$#,##0.00")</f>
        <v>$0.00</v>
      </c>
      <c r="R46" s="2" t="str">
        <f t="shared" si="10"/>
        <v>Pay Period: 01/00/00 – 01/00/00</v>
      </c>
      <c r="S46" t="str">
        <f t="shared" si="11"/>
        <v>Current ST: 0 - 0%</v>
      </c>
      <c r="T46" t="str">
        <f t="shared" si="12"/>
        <v>Destination ST: 0 - 0%</v>
      </c>
      <c r="U46" s="7" t="str">
        <f t="shared" si="13"/>
        <v>Amount: $0.00</v>
      </c>
    </row>
    <row r="47" spans="1:21" x14ac:dyDescent="0.25">
      <c r="A47" s="2" t="s">
        <v>33</v>
      </c>
      <c r="B47" s="3" t="str">
        <f>TEXT('MM.DD.YY'!J61,"MM/DD/YY")</f>
        <v>01/00/00</v>
      </c>
      <c r="C47" t="s">
        <v>34</v>
      </c>
      <c r="D47" s="3" t="str">
        <f>TEXT('MM.DD.YY'!K61,"MM/DD/YY")</f>
        <v>01/00/00</v>
      </c>
      <c r="E47" t="s">
        <v>37</v>
      </c>
      <c r="F47">
        <f>'MM.DD.YY'!L61</f>
        <v>0</v>
      </c>
      <c r="G47" t="s">
        <v>35</v>
      </c>
      <c r="H47" s="4">
        <f>'MM.DD.YY'!M61*100</f>
        <v>0</v>
      </c>
      <c r="I47" s="5" t="s">
        <v>24</v>
      </c>
      <c r="J47" t="s">
        <v>38</v>
      </c>
      <c r="K47">
        <f>'MM.DD.YY'!N61</f>
        <v>0</v>
      </c>
      <c r="L47" t="s">
        <v>35</v>
      </c>
      <c r="M47" s="4">
        <f>'MM.DD.YY'!O61*100</f>
        <v>0</v>
      </c>
      <c r="N47" s="5" t="s">
        <v>24</v>
      </c>
      <c r="O47" t="s">
        <v>36</v>
      </c>
      <c r="P47" s="6" t="str">
        <f>TEXT('MM.DD.YY'!P61,"$#,##0.00")</f>
        <v>$0.00</v>
      </c>
      <c r="R47" s="2" t="str">
        <f t="shared" si="10"/>
        <v>Pay Period: 01/00/00 – 01/00/00</v>
      </c>
      <c r="S47" t="str">
        <f t="shared" si="11"/>
        <v>Current ST: 0 - 0%</v>
      </c>
      <c r="T47" t="str">
        <f t="shared" si="12"/>
        <v>Destination ST: 0 - 0%</v>
      </c>
      <c r="U47" s="7" t="str">
        <f t="shared" si="13"/>
        <v>Amount: $0.00</v>
      </c>
    </row>
    <row r="48" spans="1:21" x14ac:dyDescent="0.25">
      <c r="A48" s="2" t="s">
        <v>33</v>
      </c>
      <c r="B48" s="3" t="str">
        <f>TEXT('MM.DD.YY'!J62,"MM/DD/YY")</f>
        <v>01/00/00</v>
      </c>
      <c r="C48" t="s">
        <v>34</v>
      </c>
      <c r="D48" s="3" t="str">
        <f>TEXT('MM.DD.YY'!K62,"MM/DD/YY")</f>
        <v>01/00/00</v>
      </c>
      <c r="E48" t="s">
        <v>37</v>
      </c>
      <c r="F48">
        <f>'MM.DD.YY'!L62</f>
        <v>0</v>
      </c>
      <c r="G48" t="s">
        <v>35</v>
      </c>
      <c r="H48" s="4">
        <f>'MM.DD.YY'!M62*100</f>
        <v>0</v>
      </c>
      <c r="I48" s="5" t="s">
        <v>24</v>
      </c>
      <c r="J48" t="s">
        <v>38</v>
      </c>
      <c r="K48">
        <f>'MM.DD.YY'!N62</f>
        <v>0</v>
      </c>
      <c r="L48" t="s">
        <v>35</v>
      </c>
      <c r="M48" s="4">
        <f>'MM.DD.YY'!O62*100</f>
        <v>0</v>
      </c>
      <c r="N48" s="5" t="s">
        <v>24</v>
      </c>
      <c r="O48" t="s">
        <v>36</v>
      </c>
      <c r="P48" s="6" t="str">
        <f>TEXT('MM.DD.YY'!P62,"$#,##0.00")</f>
        <v>$0.00</v>
      </c>
      <c r="R48" s="2" t="str">
        <f t="shared" si="10"/>
        <v>Pay Period: 01/00/00 – 01/00/00</v>
      </c>
      <c r="S48" t="str">
        <f t="shared" si="11"/>
        <v>Current ST: 0 - 0%</v>
      </c>
      <c r="T48" t="str">
        <f t="shared" si="12"/>
        <v>Destination ST: 0 - 0%</v>
      </c>
      <c r="U48" s="7" t="str">
        <f t="shared" si="13"/>
        <v>Amount: $0.00</v>
      </c>
    </row>
    <row r="49" spans="1:21" x14ac:dyDescent="0.25">
      <c r="A49" s="2" t="s">
        <v>33</v>
      </c>
      <c r="B49" s="3" t="str">
        <f>TEXT('MM.DD.YY'!J63,"MM/DD/YY")</f>
        <v>01/00/00</v>
      </c>
      <c r="C49" t="s">
        <v>34</v>
      </c>
      <c r="D49" s="3" t="str">
        <f>TEXT('MM.DD.YY'!K63,"MM/DD/YY")</f>
        <v>01/00/00</v>
      </c>
      <c r="E49" t="s">
        <v>37</v>
      </c>
      <c r="F49">
        <f>'MM.DD.YY'!L63</f>
        <v>0</v>
      </c>
      <c r="G49" t="s">
        <v>35</v>
      </c>
      <c r="H49" s="4">
        <f>'MM.DD.YY'!M63*100</f>
        <v>0</v>
      </c>
      <c r="I49" s="5" t="s">
        <v>24</v>
      </c>
      <c r="J49" t="s">
        <v>38</v>
      </c>
      <c r="K49">
        <f>'MM.DD.YY'!N63</f>
        <v>0</v>
      </c>
      <c r="L49" t="s">
        <v>35</v>
      </c>
      <c r="M49" s="4">
        <f>'MM.DD.YY'!O63*100</f>
        <v>0</v>
      </c>
      <c r="N49" s="5" t="s">
        <v>24</v>
      </c>
      <c r="O49" t="s">
        <v>36</v>
      </c>
      <c r="P49" s="6" t="str">
        <f>TEXT('MM.DD.YY'!P63,"$#,##0.00")</f>
        <v>$0.00</v>
      </c>
      <c r="R49" s="2" t="str">
        <f t="shared" si="10"/>
        <v>Pay Period: 01/00/00 – 01/00/00</v>
      </c>
      <c r="S49" t="str">
        <f t="shared" si="11"/>
        <v>Current ST: 0 - 0%</v>
      </c>
      <c r="T49" t="str">
        <f t="shared" si="12"/>
        <v>Destination ST: 0 - 0%</v>
      </c>
      <c r="U49" s="7" t="str">
        <f t="shared" si="13"/>
        <v>Amount: $0.00</v>
      </c>
    </row>
    <row r="50" spans="1:21" x14ac:dyDescent="0.25">
      <c r="A50" s="2" t="s">
        <v>33</v>
      </c>
      <c r="B50" s="3" t="str">
        <f>TEXT('MM.DD.YY'!J64,"MM/DD/YY")</f>
        <v>01/00/00</v>
      </c>
      <c r="C50" t="s">
        <v>34</v>
      </c>
      <c r="D50" s="3" t="str">
        <f>TEXT('MM.DD.YY'!K64,"MM/DD/YY")</f>
        <v>01/00/00</v>
      </c>
      <c r="E50" t="s">
        <v>37</v>
      </c>
      <c r="F50">
        <f>'MM.DD.YY'!L64</f>
        <v>0</v>
      </c>
      <c r="G50" t="s">
        <v>35</v>
      </c>
      <c r="H50" s="4">
        <f>'MM.DD.YY'!M64*100</f>
        <v>0</v>
      </c>
      <c r="I50" s="5" t="s">
        <v>24</v>
      </c>
      <c r="J50" t="s">
        <v>38</v>
      </c>
      <c r="K50">
        <f>'MM.DD.YY'!N64</f>
        <v>0</v>
      </c>
      <c r="L50" t="s">
        <v>35</v>
      </c>
      <c r="M50" s="4">
        <f>'MM.DD.YY'!O64*100</f>
        <v>0</v>
      </c>
      <c r="N50" s="5" t="s">
        <v>24</v>
      </c>
      <c r="O50" t="s">
        <v>36</v>
      </c>
      <c r="P50" s="6" t="str">
        <f>TEXT('MM.DD.YY'!P64,"$#,##0.00")</f>
        <v>$0.00</v>
      </c>
      <c r="R50" s="2" t="str">
        <f t="shared" si="10"/>
        <v>Pay Period: 01/00/00 – 01/00/00</v>
      </c>
      <c r="S50" t="str">
        <f t="shared" si="11"/>
        <v>Current ST: 0 - 0%</v>
      </c>
      <c r="T50" t="str">
        <f t="shared" si="12"/>
        <v>Destination ST: 0 - 0%</v>
      </c>
      <c r="U50" s="7" t="str">
        <f t="shared" si="13"/>
        <v>Amount: $0.00</v>
      </c>
    </row>
    <row r="51" spans="1:21" x14ac:dyDescent="0.25">
      <c r="A51" s="2" t="s">
        <v>33</v>
      </c>
      <c r="B51" s="3" t="str">
        <f>TEXT('MM.DD.YY'!J65,"MM/DD/YY")</f>
        <v>01/00/00</v>
      </c>
      <c r="C51" t="s">
        <v>34</v>
      </c>
      <c r="D51" s="3" t="str">
        <f>TEXT('MM.DD.YY'!K65,"MM/DD/YY")</f>
        <v>01/00/00</v>
      </c>
      <c r="E51" t="s">
        <v>37</v>
      </c>
      <c r="F51">
        <f>'MM.DD.YY'!L65</f>
        <v>0</v>
      </c>
      <c r="G51" t="s">
        <v>35</v>
      </c>
      <c r="H51" s="4">
        <f>'MM.DD.YY'!M65*100</f>
        <v>0</v>
      </c>
      <c r="I51" s="5" t="s">
        <v>24</v>
      </c>
      <c r="J51" t="s">
        <v>38</v>
      </c>
      <c r="K51">
        <f>'MM.DD.YY'!N65</f>
        <v>0</v>
      </c>
      <c r="L51" t="s">
        <v>35</v>
      </c>
      <c r="M51" s="4">
        <f>'MM.DD.YY'!O65*100</f>
        <v>0</v>
      </c>
      <c r="N51" s="5" t="s">
        <v>24</v>
      </c>
      <c r="O51" t="s">
        <v>36</v>
      </c>
      <c r="P51" s="6" t="str">
        <f>TEXT('MM.DD.YY'!P65,"$#,##0.00")</f>
        <v>$0.00</v>
      </c>
      <c r="R51" s="2" t="str">
        <f t="shared" si="10"/>
        <v>Pay Period: 01/00/00 – 01/00/00</v>
      </c>
      <c r="S51" t="str">
        <f t="shared" si="11"/>
        <v>Current ST: 0 - 0%</v>
      </c>
      <c r="T51" t="str">
        <f t="shared" si="12"/>
        <v>Destination ST: 0 - 0%</v>
      </c>
      <c r="U51" s="7" t="str">
        <f t="shared" si="13"/>
        <v>Amount: $0.00</v>
      </c>
    </row>
    <row r="52" spans="1:21" x14ac:dyDescent="0.25">
      <c r="A52" s="2" t="s">
        <v>33</v>
      </c>
      <c r="B52" s="3" t="str">
        <f>TEXT('MM.DD.YY'!J66,"MM/DD/YY")</f>
        <v>01/00/00</v>
      </c>
      <c r="C52" t="s">
        <v>34</v>
      </c>
      <c r="D52" s="3" t="str">
        <f>TEXT('MM.DD.YY'!K66,"MM/DD/YY")</f>
        <v>01/00/00</v>
      </c>
      <c r="E52" t="s">
        <v>37</v>
      </c>
      <c r="F52">
        <f>'MM.DD.YY'!L66</f>
        <v>0</v>
      </c>
      <c r="G52" t="s">
        <v>35</v>
      </c>
      <c r="H52" s="4">
        <f>'MM.DD.YY'!M66*100</f>
        <v>0</v>
      </c>
      <c r="I52" s="5" t="s">
        <v>24</v>
      </c>
      <c r="J52" t="s">
        <v>38</v>
      </c>
      <c r="K52">
        <f>'MM.DD.YY'!N66</f>
        <v>0</v>
      </c>
      <c r="L52" t="s">
        <v>35</v>
      </c>
      <c r="M52" s="4">
        <f>'MM.DD.YY'!O66*100</f>
        <v>0</v>
      </c>
      <c r="N52" s="5" t="s">
        <v>24</v>
      </c>
      <c r="O52" t="s">
        <v>36</v>
      </c>
      <c r="P52" s="6" t="str">
        <f>TEXT('MM.DD.YY'!P66,"$#,##0.00")</f>
        <v>$0.00</v>
      </c>
      <c r="R52" s="2" t="str">
        <f t="shared" si="10"/>
        <v>Pay Period: 01/00/00 – 01/00/00</v>
      </c>
      <c r="S52" t="str">
        <f t="shared" si="11"/>
        <v>Current ST: 0 - 0%</v>
      </c>
      <c r="T52" t="str">
        <f t="shared" si="12"/>
        <v>Destination ST: 0 - 0%</v>
      </c>
      <c r="U52" s="7" t="str">
        <f t="shared" si="13"/>
        <v>Amount: $0.00</v>
      </c>
    </row>
    <row r="53" spans="1:21" x14ac:dyDescent="0.25">
      <c r="A53" s="2" t="s">
        <v>33</v>
      </c>
      <c r="B53" s="3" t="str">
        <f>TEXT('MM.DD.YY'!J67,"MM/DD/YY")</f>
        <v>01/00/00</v>
      </c>
      <c r="C53" t="s">
        <v>34</v>
      </c>
      <c r="D53" s="3" t="str">
        <f>TEXT('MM.DD.YY'!K67,"MM/DD/YY")</f>
        <v>01/00/00</v>
      </c>
      <c r="E53" t="s">
        <v>37</v>
      </c>
      <c r="F53">
        <f>'MM.DD.YY'!L67</f>
        <v>0</v>
      </c>
      <c r="G53" t="s">
        <v>35</v>
      </c>
      <c r="H53" s="4">
        <f>'MM.DD.YY'!M67*100</f>
        <v>0</v>
      </c>
      <c r="I53" s="5" t="s">
        <v>24</v>
      </c>
      <c r="J53" t="s">
        <v>38</v>
      </c>
      <c r="K53">
        <f>'MM.DD.YY'!N67</f>
        <v>0</v>
      </c>
      <c r="L53" t="s">
        <v>35</v>
      </c>
      <c r="M53" s="4">
        <f>'MM.DD.YY'!O67*100</f>
        <v>0</v>
      </c>
      <c r="N53" s="5" t="s">
        <v>24</v>
      </c>
      <c r="O53" t="s">
        <v>36</v>
      </c>
      <c r="P53" s="6" t="str">
        <f>TEXT('MM.DD.YY'!P67,"$#,##0.00")</f>
        <v>$0.00</v>
      </c>
      <c r="R53" s="2" t="str">
        <f t="shared" si="10"/>
        <v>Pay Period: 01/00/00 – 01/00/00</v>
      </c>
      <c r="S53" t="str">
        <f t="shared" si="11"/>
        <v>Current ST: 0 - 0%</v>
      </c>
      <c r="T53" t="str">
        <f t="shared" si="12"/>
        <v>Destination ST: 0 - 0%</v>
      </c>
      <c r="U53" s="7" t="str">
        <f t="shared" si="13"/>
        <v>Amount: $0.00</v>
      </c>
    </row>
    <row r="54" spans="1:21" x14ac:dyDescent="0.25">
      <c r="A54" s="2" t="s">
        <v>33</v>
      </c>
      <c r="B54" s="3" t="str">
        <f>TEXT('MM.DD.YY'!J68,"MM/DD/YY")</f>
        <v>01/00/00</v>
      </c>
      <c r="C54" t="s">
        <v>34</v>
      </c>
      <c r="D54" s="3" t="str">
        <f>TEXT('MM.DD.YY'!K68,"MM/DD/YY")</f>
        <v>01/00/00</v>
      </c>
      <c r="E54" t="s">
        <v>37</v>
      </c>
      <c r="F54">
        <f>'MM.DD.YY'!L68</f>
        <v>0</v>
      </c>
      <c r="G54" t="s">
        <v>35</v>
      </c>
      <c r="H54" s="4">
        <f>'MM.DD.YY'!M68*100</f>
        <v>0</v>
      </c>
      <c r="I54" s="5" t="s">
        <v>24</v>
      </c>
      <c r="J54" t="s">
        <v>38</v>
      </c>
      <c r="K54">
        <f>'MM.DD.YY'!N68</f>
        <v>0</v>
      </c>
      <c r="L54" t="s">
        <v>35</v>
      </c>
      <c r="M54" s="4">
        <f>'MM.DD.YY'!O68*100</f>
        <v>0</v>
      </c>
      <c r="N54" s="5" t="s">
        <v>24</v>
      </c>
      <c r="O54" t="s">
        <v>36</v>
      </c>
      <c r="P54" s="6" t="str">
        <f>TEXT('MM.DD.YY'!P68,"$#,##0.00")</f>
        <v>$0.00</v>
      </c>
      <c r="R54" s="2" t="str">
        <f t="shared" si="10"/>
        <v>Pay Period: 01/00/00 – 01/00/00</v>
      </c>
      <c r="S54" t="str">
        <f t="shared" si="11"/>
        <v>Current ST: 0 - 0%</v>
      </c>
      <c r="T54" t="str">
        <f t="shared" si="12"/>
        <v>Destination ST: 0 - 0%</v>
      </c>
      <c r="U54" s="7" t="str">
        <f t="shared" si="13"/>
        <v>Amount: $0.00</v>
      </c>
    </row>
    <row r="55" spans="1:21" x14ac:dyDescent="0.25">
      <c r="A55" s="2" t="s">
        <v>33</v>
      </c>
      <c r="B55" s="3" t="str">
        <f>TEXT('MM.DD.YY'!J69,"MM/DD/YY")</f>
        <v>01/00/00</v>
      </c>
      <c r="C55" t="s">
        <v>34</v>
      </c>
      <c r="D55" s="3" t="str">
        <f>TEXT('MM.DD.YY'!K69,"MM/DD/YY")</f>
        <v>01/00/00</v>
      </c>
      <c r="E55" t="s">
        <v>37</v>
      </c>
      <c r="F55">
        <f>'MM.DD.YY'!L69</f>
        <v>0</v>
      </c>
      <c r="G55" t="s">
        <v>35</v>
      </c>
      <c r="H55" s="4">
        <f>'MM.DD.YY'!M69*100</f>
        <v>0</v>
      </c>
      <c r="I55" s="5" t="s">
        <v>24</v>
      </c>
      <c r="J55" t="s">
        <v>38</v>
      </c>
      <c r="K55">
        <f>'MM.DD.YY'!N69</f>
        <v>0</v>
      </c>
      <c r="L55" t="s">
        <v>35</v>
      </c>
      <c r="M55" s="4">
        <f>'MM.DD.YY'!O69*100</f>
        <v>0</v>
      </c>
      <c r="N55" s="5" t="s">
        <v>24</v>
      </c>
      <c r="O55" t="s">
        <v>36</v>
      </c>
      <c r="P55" s="6" t="str">
        <f>TEXT('MM.DD.YY'!P69,"$#,##0.00")</f>
        <v>$0.00</v>
      </c>
      <c r="R55" s="2" t="str">
        <f t="shared" si="10"/>
        <v>Pay Period: 01/00/00 – 01/00/00</v>
      </c>
      <c r="S55" t="str">
        <f t="shared" si="11"/>
        <v>Current ST: 0 - 0%</v>
      </c>
      <c r="T55" t="str">
        <f t="shared" si="12"/>
        <v>Destination ST: 0 - 0%</v>
      </c>
      <c r="U55" s="7" t="str">
        <f t="shared" si="13"/>
        <v>Amount: $0.00</v>
      </c>
    </row>
    <row r="56" spans="1:21" x14ac:dyDescent="0.25">
      <c r="A56" s="2" t="s">
        <v>33</v>
      </c>
      <c r="B56" s="3" t="str">
        <f>TEXT('MM.DD.YY'!J70,"MM/DD/YY")</f>
        <v>01/00/00</v>
      </c>
      <c r="C56" t="s">
        <v>34</v>
      </c>
      <c r="D56" s="3" t="str">
        <f>TEXT('MM.DD.YY'!K70,"MM/DD/YY")</f>
        <v>01/00/00</v>
      </c>
      <c r="E56" t="s">
        <v>37</v>
      </c>
      <c r="F56">
        <f>'MM.DD.YY'!L70</f>
        <v>0</v>
      </c>
      <c r="G56" t="s">
        <v>35</v>
      </c>
      <c r="H56" s="4">
        <f>'MM.DD.YY'!M70*100</f>
        <v>0</v>
      </c>
      <c r="I56" s="5" t="s">
        <v>24</v>
      </c>
      <c r="J56" t="s">
        <v>38</v>
      </c>
      <c r="K56">
        <f>'MM.DD.YY'!N70</f>
        <v>0</v>
      </c>
      <c r="L56" t="s">
        <v>35</v>
      </c>
      <c r="M56" s="4">
        <f>'MM.DD.YY'!O70*100</f>
        <v>0</v>
      </c>
      <c r="N56" s="5" t="s">
        <v>24</v>
      </c>
      <c r="O56" t="s">
        <v>36</v>
      </c>
      <c r="P56" s="6" t="str">
        <f>TEXT('MM.DD.YY'!P70,"$#,##0.00")</f>
        <v>$0.00</v>
      </c>
      <c r="R56" s="2" t="str">
        <f t="shared" si="10"/>
        <v>Pay Period: 01/00/00 – 01/00/00</v>
      </c>
      <c r="S56" t="str">
        <f t="shared" si="11"/>
        <v>Current ST: 0 - 0%</v>
      </c>
      <c r="T56" t="str">
        <f t="shared" si="12"/>
        <v>Destination ST: 0 - 0%</v>
      </c>
      <c r="U56" s="7" t="str">
        <f t="shared" si="13"/>
        <v>Amount: $0.00</v>
      </c>
    </row>
    <row r="57" spans="1:21" x14ac:dyDescent="0.25">
      <c r="A57" s="2" t="s">
        <v>33</v>
      </c>
      <c r="B57" s="3" t="str">
        <f>TEXT('MM.DD.YY'!J71,"MM/DD/YY")</f>
        <v>01/00/00</v>
      </c>
      <c r="C57" t="s">
        <v>34</v>
      </c>
      <c r="D57" s="3" t="str">
        <f>TEXT('MM.DD.YY'!K71,"MM/DD/YY")</f>
        <v>01/00/00</v>
      </c>
      <c r="E57" t="s">
        <v>37</v>
      </c>
      <c r="F57">
        <f>'MM.DD.YY'!L71</f>
        <v>0</v>
      </c>
      <c r="G57" t="s">
        <v>35</v>
      </c>
      <c r="H57" s="4">
        <f>'MM.DD.YY'!M71*100</f>
        <v>0</v>
      </c>
      <c r="I57" s="5" t="s">
        <v>24</v>
      </c>
      <c r="J57" t="s">
        <v>38</v>
      </c>
      <c r="K57">
        <f>'MM.DD.YY'!N71</f>
        <v>0</v>
      </c>
      <c r="L57" t="s">
        <v>35</v>
      </c>
      <c r="M57" s="4">
        <f>'MM.DD.YY'!O71*100</f>
        <v>0</v>
      </c>
      <c r="N57" s="5" t="s">
        <v>24</v>
      </c>
      <c r="O57" t="s">
        <v>36</v>
      </c>
      <c r="P57" s="6" t="str">
        <f>TEXT('MM.DD.YY'!P71,"$#,##0.00")</f>
        <v>$0.00</v>
      </c>
      <c r="R57" s="2" t="str">
        <f t="shared" si="10"/>
        <v>Pay Period: 01/00/00 – 01/00/00</v>
      </c>
      <c r="S57" t="str">
        <f t="shared" si="11"/>
        <v>Current ST: 0 - 0%</v>
      </c>
      <c r="T57" t="str">
        <f t="shared" si="12"/>
        <v>Destination ST: 0 - 0%</v>
      </c>
      <c r="U57" s="7" t="str">
        <f t="shared" si="13"/>
        <v>Amount: $0.00</v>
      </c>
    </row>
    <row r="58" spans="1:21" x14ac:dyDescent="0.25">
      <c r="A58" s="2" t="s">
        <v>33</v>
      </c>
      <c r="B58" s="3" t="str">
        <f>TEXT('MM.DD.YY'!J72,"MM/DD/YY")</f>
        <v>01/00/00</v>
      </c>
      <c r="C58" t="s">
        <v>34</v>
      </c>
      <c r="D58" s="3" t="str">
        <f>TEXT('MM.DD.YY'!K72,"MM/DD/YY")</f>
        <v>01/00/00</v>
      </c>
      <c r="E58" t="s">
        <v>37</v>
      </c>
      <c r="F58">
        <f>'MM.DD.YY'!L72</f>
        <v>0</v>
      </c>
      <c r="G58" t="s">
        <v>35</v>
      </c>
      <c r="H58" s="4">
        <f>'MM.DD.YY'!M72*100</f>
        <v>0</v>
      </c>
      <c r="I58" s="5" t="s">
        <v>24</v>
      </c>
      <c r="J58" t="s">
        <v>38</v>
      </c>
      <c r="K58">
        <f>'MM.DD.YY'!N72</f>
        <v>0</v>
      </c>
      <c r="L58" t="s">
        <v>35</v>
      </c>
      <c r="M58" s="4">
        <f>'MM.DD.YY'!O72*100</f>
        <v>0</v>
      </c>
      <c r="N58" s="5" t="s">
        <v>24</v>
      </c>
      <c r="O58" t="s">
        <v>36</v>
      </c>
      <c r="P58" s="6" t="str">
        <f>TEXT('MM.DD.YY'!P72,"$#,##0.00")</f>
        <v>$0.00</v>
      </c>
      <c r="R58" s="2" t="str">
        <f t="shared" si="10"/>
        <v>Pay Period: 01/00/00 – 01/00/00</v>
      </c>
      <c r="S58" t="str">
        <f t="shared" si="11"/>
        <v>Current ST: 0 - 0%</v>
      </c>
      <c r="T58" t="str">
        <f t="shared" si="12"/>
        <v>Destination ST: 0 - 0%</v>
      </c>
      <c r="U58" s="7" t="str">
        <f t="shared" si="13"/>
        <v>Amount: $0.00</v>
      </c>
    </row>
    <row r="59" spans="1:21" x14ac:dyDescent="0.25">
      <c r="A59" s="2" t="s">
        <v>33</v>
      </c>
      <c r="B59" s="3" t="str">
        <f>TEXT('MM.DD.YY'!J73,"MM/DD/YY")</f>
        <v>01/00/00</v>
      </c>
      <c r="C59" t="s">
        <v>34</v>
      </c>
      <c r="D59" s="3" t="str">
        <f>TEXT('MM.DD.YY'!K73,"MM/DD/YY")</f>
        <v>01/00/00</v>
      </c>
      <c r="E59" t="s">
        <v>37</v>
      </c>
      <c r="F59">
        <f>'MM.DD.YY'!L73</f>
        <v>0</v>
      </c>
      <c r="G59" t="s">
        <v>35</v>
      </c>
      <c r="H59" s="4">
        <f>'MM.DD.YY'!M73*100</f>
        <v>0</v>
      </c>
      <c r="I59" s="5" t="s">
        <v>24</v>
      </c>
      <c r="J59" t="s">
        <v>38</v>
      </c>
      <c r="K59">
        <f>'MM.DD.YY'!N73</f>
        <v>0</v>
      </c>
      <c r="L59" t="s">
        <v>35</v>
      </c>
      <c r="M59" s="4">
        <f>'MM.DD.YY'!O73*100</f>
        <v>0</v>
      </c>
      <c r="N59" s="5" t="s">
        <v>24</v>
      </c>
      <c r="O59" t="s">
        <v>36</v>
      </c>
      <c r="P59" s="6" t="str">
        <f>TEXT('MM.DD.YY'!P73,"$#,##0.00")</f>
        <v>$0.00</v>
      </c>
      <c r="R59" s="2" t="str">
        <f t="shared" si="10"/>
        <v>Pay Period: 01/00/00 – 01/00/00</v>
      </c>
      <c r="S59" t="str">
        <f t="shared" si="11"/>
        <v>Current ST: 0 - 0%</v>
      </c>
      <c r="T59" t="str">
        <f t="shared" si="12"/>
        <v>Destination ST: 0 - 0%</v>
      </c>
      <c r="U59" s="7" t="str">
        <f t="shared" si="13"/>
        <v>Amount: $0.00</v>
      </c>
    </row>
    <row r="60" spans="1:21" x14ac:dyDescent="0.25">
      <c r="A60" s="2" t="s">
        <v>33</v>
      </c>
      <c r="B60" s="3" t="str">
        <f>TEXT('MM.DD.YY'!J74,"MM/DD/YY")</f>
        <v>01/00/00</v>
      </c>
      <c r="C60" t="s">
        <v>34</v>
      </c>
      <c r="D60" s="3" t="str">
        <f>TEXT('MM.DD.YY'!K74,"MM/DD/YY")</f>
        <v>01/00/00</v>
      </c>
      <c r="E60" t="s">
        <v>37</v>
      </c>
      <c r="F60">
        <f>'MM.DD.YY'!L74</f>
        <v>0</v>
      </c>
      <c r="G60" t="s">
        <v>35</v>
      </c>
      <c r="H60" s="4">
        <f>'MM.DD.YY'!M74*100</f>
        <v>0</v>
      </c>
      <c r="I60" s="5" t="s">
        <v>24</v>
      </c>
      <c r="J60" t="s">
        <v>38</v>
      </c>
      <c r="K60">
        <f>'MM.DD.YY'!N74</f>
        <v>0</v>
      </c>
      <c r="L60" t="s">
        <v>35</v>
      </c>
      <c r="M60" s="4">
        <f>'MM.DD.YY'!O74*100</f>
        <v>0</v>
      </c>
      <c r="N60" s="5" t="s">
        <v>24</v>
      </c>
      <c r="O60" t="s">
        <v>36</v>
      </c>
      <c r="P60" s="6" t="str">
        <f>TEXT('MM.DD.YY'!P74,"$#,##0.00")</f>
        <v>$0.00</v>
      </c>
      <c r="R60" s="2" t="str">
        <f t="shared" si="10"/>
        <v>Pay Period: 01/00/00 – 01/00/00</v>
      </c>
      <c r="S60" t="str">
        <f t="shared" si="11"/>
        <v>Current ST: 0 - 0%</v>
      </c>
      <c r="T60" t="str">
        <f t="shared" si="12"/>
        <v>Destination ST: 0 - 0%</v>
      </c>
      <c r="U60" s="7" t="str">
        <f t="shared" si="13"/>
        <v>Amount: $0.00</v>
      </c>
    </row>
    <row r="61" spans="1:21" x14ac:dyDescent="0.25">
      <c r="A61" s="2" t="s">
        <v>33</v>
      </c>
      <c r="B61" s="3" t="str">
        <f>TEXT('MM.DD.YY'!J75,"MM/DD/YY")</f>
        <v>01/00/00</v>
      </c>
      <c r="C61" t="s">
        <v>34</v>
      </c>
      <c r="D61" s="3" t="str">
        <f>TEXT('MM.DD.YY'!K75,"MM/DD/YY")</f>
        <v>01/00/00</v>
      </c>
      <c r="E61" t="s">
        <v>37</v>
      </c>
      <c r="F61">
        <f>'MM.DD.YY'!L75</f>
        <v>0</v>
      </c>
      <c r="G61" t="s">
        <v>35</v>
      </c>
      <c r="H61" s="4">
        <f>'MM.DD.YY'!M75*100</f>
        <v>0</v>
      </c>
      <c r="I61" s="5" t="s">
        <v>24</v>
      </c>
      <c r="J61" t="s">
        <v>38</v>
      </c>
      <c r="K61">
        <f>'MM.DD.YY'!N75</f>
        <v>0</v>
      </c>
      <c r="L61" t="s">
        <v>35</v>
      </c>
      <c r="M61" s="4">
        <f>'MM.DD.YY'!O75*100</f>
        <v>0</v>
      </c>
      <c r="N61" s="5" t="s">
        <v>24</v>
      </c>
      <c r="O61" t="s">
        <v>36</v>
      </c>
      <c r="P61" s="6" t="str">
        <f>TEXT('MM.DD.YY'!P75,"$#,##0.00")</f>
        <v>$0.00</v>
      </c>
      <c r="R61" s="2" t="str">
        <f t="shared" si="10"/>
        <v>Pay Period: 01/00/00 – 01/00/00</v>
      </c>
      <c r="S61" t="str">
        <f t="shared" si="11"/>
        <v>Current ST: 0 - 0%</v>
      </c>
      <c r="T61" t="str">
        <f t="shared" si="12"/>
        <v>Destination ST: 0 - 0%</v>
      </c>
      <c r="U61" s="7" t="str">
        <f t="shared" si="13"/>
        <v>Amount: $0.00</v>
      </c>
    </row>
    <row r="62" spans="1:21" x14ac:dyDescent="0.25">
      <c r="A62" s="2" t="s">
        <v>33</v>
      </c>
      <c r="B62" s="3" t="str">
        <f>TEXT('MM.DD.YY'!J76,"MM/DD/YY")</f>
        <v>01/00/00</v>
      </c>
      <c r="C62" t="s">
        <v>34</v>
      </c>
      <c r="D62" s="3" t="str">
        <f>TEXT('MM.DD.YY'!K76,"MM/DD/YY")</f>
        <v>01/00/00</v>
      </c>
      <c r="E62" t="s">
        <v>37</v>
      </c>
      <c r="F62">
        <f>'MM.DD.YY'!L76</f>
        <v>0</v>
      </c>
      <c r="G62" t="s">
        <v>35</v>
      </c>
      <c r="H62" s="4">
        <f>'MM.DD.YY'!M76*100</f>
        <v>0</v>
      </c>
      <c r="I62" s="5" t="s">
        <v>24</v>
      </c>
      <c r="J62" t="s">
        <v>38</v>
      </c>
      <c r="K62">
        <f>'MM.DD.YY'!N76</f>
        <v>0</v>
      </c>
      <c r="L62" t="s">
        <v>35</v>
      </c>
      <c r="M62" s="4">
        <f>'MM.DD.YY'!O76*100</f>
        <v>0</v>
      </c>
      <c r="N62" s="5" t="s">
        <v>24</v>
      </c>
      <c r="O62" t="s">
        <v>36</v>
      </c>
      <c r="P62" s="6" t="str">
        <f>TEXT('MM.DD.YY'!P76,"$#,##0.00")</f>
        <v>$0.00</v>
      </c>
      <c r="R62" s="2" t="str">
        <f t="shared" si="10"/>
        <v>Pay Period: 01/00/00 – 01/00/00</v>
      </c>
      <c r="S62" t="str">
        <f t="shared" si="11"/>
        <v>Current ST: 0 - 0%</v>
      </c>
      <c r="T62" t="str">
        <f t="shared" si="12"/>
        <v>Destination ST: 0 - 0%</v>
      </c>
      <c r="U62" s="7" t="str">
        <f t="shared" si="13"/>
        <v>Amount: $0.00</v>
      </c>
    </row>
    <row r="63" spans="1:21" x14ac:dyDescent="0.25">
      <c r="A63" s="2" t="s">
        <v>33</v>
      </c>
      <c r="B63" s="3" t="str">
        <f>TEXT('MM.DD.YY'!J77,"MM/DD/YY")</f>
        <v>01/00/00</v>
      </c>
      <c r="C63" t="s">
        <v>34</v>
      </c>
      <c r="D63" s="3" t="str">
        <f>TEXT('MM.DD.YY'!K77,"MM/DD/YY")</f>
        <v>01/00/00</v>
      </c>
      <c r="E63" t="s">
        <v>37</v>
      </c>
      <c r="F63">
        <f>'MM.DD.YY'!L77</f>
        <v>0</v>
      </c>
      <c r="G63" t="s">
        <v>35</v>
      </c>
      <c r="H63" s="4">
        <f>'MM.DD.YY'!M77*100</f>
        <v>0</v>
      </c>
      <c r="I63" s="5" t="s">
        <v>24</v>
      </c>
      <c r="J63" t="s">
        <v>38</v>
      </c>
      <c r="K63">
        <f>'MM.DD.YY'!N77</f>
        <v>0</v>
      </c>
      <c r="L63" t="s">
        <v>35</v>
      </c>
      <c r="M63" s="4">
        <f>'MM.DD.YY'!O77*100</f>
        <v>0</v>
      </c>
      <c r="N63" s="5" t="s">
        <v>24</v>
      </c>
      <c r="O63" t="s">
        <v>36</v>
      </c>
      <c r="P63" s="6" t="str">
        <f>TEXT('MM.DD.YY'!P77,"$#,##0.00")</f>
        <v>$0.00</v>
      </c>
      <c r="R63" s="2" t="str">
        <f t="shared" si="10"/>
        <v>Pay Period: 01/00/00 – 01/00/00</v>
      </c>
      <c r="S63" t="str">
        <f t="shared" si="11"/>
        <v>Current ST: 0 - 0%</v>
      </c>
      <c r="T63" t="str">
        <f t="shared" si="12"/>
        <v>Destination ST: 0 - 0%</v>
      </c>
      <c r="U63" s="7" t="str">
        <f t="shared" si="13"/>
        <v>Amount: $0.00</v>
      </c>
    </row>
    <row r="64" spans="1:21" x14ac:dyDescent="0.25">
      <c r="A64" s="2" t="s">
        <v>33</v>
      </c>
      <c r="B64" s="3" t="str">
        <f>TEXT('MM.DD.YY'!J78,"MM/DD/YY")</f>
        <v>01/00/00</v>
      </c>
      <c r="C64" t="s">
        <v>34</v>
      </c>
      <c r="D64" s="3" t="str">
        <f>TEXT('MM.DD.YY'!K78,"MM/DD/YY")</f>
        <v>01/00/00</v>
      </c>
      <c r="E64" t="s">
        <v>37</v>
      </c>
      <c r="F64">
        <f>'MM.DD.YY'!L78</f>
        <v>0</v>
      </c>
      <c r="G64" t="s">
        <v>35</v>
      </c>
      <c r="H64" s="4">
        <f>'MM.DD.YY'!M78*100</f>
        <v>0</v>
      </c>
      <c r="I64" s="5" t="s">
        <v>24</v>
      </c>
      <c r="J64" t="s">
        <v>38</v>
      </c>
      <c r="K64">
        <f>'MM.DD.YY'!N78</f>
        <v>0</v>
      </c>
      <c r="L64" t="s">
        <v>35</v>
      </c>
      <c r="M64" s="4">
        <f>'MM.DD.YY'!O78*100</f>
        <v>0</v>
      </c>
      <c r="N64" s="5" t="s">
        <v>24</v>
      </c>
      <c r="O64" t="s">
        <v>36</v>
      </c>
      <c r="P64" s="6" t="str">
        <f>TEXT('MM.DD.YY'!P78,"$#,##0.00")</f>
        <v>$0.00</v>
      </c>
      <c r="R64" s="2" t="str">
        <f t="shared" si="10"/>
        <v>Pay Period: 01/00/00 – 01/00/00</v>
      </c>
      <c r="S64" t="str">
        <f t="shared" si="11"/>
        <v>Current ST: 0 - 0%</v>
      </c>
      <c r="T64" t="str">
        <f t="shared" si="12"/>
        <v>Destination ST: 0 - 0%</v>
      </c>
      <c r="U64" s="7" t="str">
        <f t="shared" si="13"/>
        <v>Amount: $0.00</v>
      </c>
    </row>
    <row r="65" spans="1:21" x14ac:dyDescent="0.25">
      <c r="A65" s="2" t="s">
        <v>33</v>
      </c>
      <c r="B65" s="3" t="str">
        <f>TEXT('MM.DD.YY'!J79,"MM/DD/YY")</f>
        <v>01/00/00</v>
      </c>
      <c r="C65" t="s">
        <v>34</v>
      </c>
      <c r="D65" s="3" t="str">
        <f>TEXT('MM.DD.YY'!K79,"MM/DD/YY")</f>
        <v>01/00/00</v>
      </c>
      <c r="E65" t="s">
        <v>37</v>
      </c>
      <c r="F65">
        <f>'MM.DD.YY'!L79</f>
        <v>0</v>
      </c>
      <c r="G65" t="s">
        <v>35</v>
      </c>
      <c r="H65" s="4">
        <f>'MM.DD.YY'!M79*100</f>
        <v>0</v>
      </c>
      <c r="I65" s="5" t="s">
        <v>24</v>
      </c>
      <c r="J65" t="s">
        <v>38</v>
      </c>
      <c r="K65">
        <f>'MM.DD.YY'!N79</f>
        <v>0</v>
      </c>
      <c r="L65" t="s">
        <v>35</v>
      </c>
      <c r="M65" s="4">
        <f>'MM.DD.YY'!O79*100</f>
        <v>0</v>
      </c>
      <c r="N65" s="5" t="s">
        <v>24</v>
      </c>
      <c r="O65" t="s">
        <v>36</v>
      </c>
      <c r="P65" s="6" t="str">
        <f>TEXT('MM.DD.YY'!P79,"$#,##0.00")</f>
        <v>$0.00</v>
      </c>
      <c r="R65" s="2" t="str">
        <f t="shared" si="10"/>
        <v>Pay Period: 01/00/00 – 01/00/00</v>
      </c>
      <c r="S65" t="str">
        <f t="shared" si="11"/>
        <v>Current ST: 0 - 0%</v>
      </c>
      <c r="T65" t="str">
        <f t="shared" si="12"/>
        <v>Destination ST: 0 - 0%</v>
      </c>
      <c r="U65" s="7" t="str">
        <f t="shared" si="13"/>
        <v>Amount: $0.00</v>
      </c>
    </row>
    <row r="66" spans="1:21" x14ac:dyDescent="0.25">
      <c r="A66" s="2" t="s">
        <v>33</v>
      </c>
      <c r="B66" s="3" t="str">
        <f>TEXT('MM.DD.YY'!J80,"MM/DD/YY")</f>
        <v>01/00/00</v>
      </c>
      <c r="C66" t="s">
        <v>34</v>
      </c>
      <c r="D66" s="3" t="str">
        <f>TEXT('MM.DD.YY'!K80,"MM/DD/YY")</f>
        <v>01/00/00</v>
      </c>
      <c r="E66" t="s">
        <v>37</v>
      </c>
      <c r="F66">
        <f>'MM.DD.YY'!L80</f>
        <v>0</v>
      </c>
      <c r="G66" t="s">
        <v>35</v>
      </c>
      <c r="H66" s="4">
        <f>'MM.DD.YY'!M80*100</f>
        <v>0</v>
      </c>
      <c r="I66" s="5" t="s">
        <v>24</v>
      </c>
      <c r="J66" t="s">
        <v>38</v>
      </c>
      <c r="K66">
        <f>'MM.DD.YY'!N80</f>
        <v>0</v>
      </c>
      <c r="L66" t="s">
        <v>35</v>
      </c>
      <c r="M66" s="4">
        <f>'MM.DD.YY'!O80*100</f>
        <v>0</v>
      </c>
      <c r="N66" s="5" t="s">
        <v>24</v>
      </c>
      <c r="O66" t="s">
        <v>36</v>
      </c>
      <c r="P66" s="6" t="str">
        <f>TEXT('MM.DD.YY'!P80,"$#,##0.00")</f>
        <v>$0.00</v>
      </c>
      <c r="R66" s="2" t="str">
        <f t="shared" si="10"/>
        <v>Pay Period: 01/00/00 – 01/00/00</v>
      </c>
      <c r="S66" t="str">
        <f t="shared" si="11"/>
        <v>Current ST: 0 - 0%</v>
      </c>
      <c r="T66" t="str">
        <f t="shared" si="12"/>
        <v>Destination ST: 0 - 0%</v>
      </c>
      <c r="U66" s="7" t="str">
        <f t="shared" si="13"/>
        <v>Amount: $0.00</v>
      </c>
    </row>
    <row r="67" spans="1:21" x14ac:dyDescent="0.25">
      <c r="A67" s="2" t="s">
        <v>33</v>
      </c>
      <c r="B67" s="3" t="str">
        <f>TEXT('MM.DD.YY'!J81,"MM/DD/YY")</f>
        <v>01/00/00</v>
      </c>
      <c r="C67" t="s">
        <v>34</v>
      </c>
      <c r="D67" s="3" t="str">
        <f>TEXT('MM.DD.YY'!K81,"MM/DD/YY")</f>
        <v>01/00/00</v>
      </c>
      <c r="E67" t="s">
        <v>37</v>
      </c>
      <c r="F67">
        <f>'MM.DD.YY'!L81</f>
        <v>0</v>
      </c>
      <c r="G67" t="s">
        <v>35</v>
      </c>
      <c r="H67" s="4">
        <f>'MM.DD.YY'!M81*100</f>
        <v>0</v>
      </c>
      <c r="I67" s="5" t="s">
        <v>24</v>
      </c>
      <c r="J67" t="s">
        <v>38</v>
      </c>
      <c r="K67">
        <f>'MM.DD.YY'!N81</f>
        <v>0</v>
      </c>
      <c r="L67" t="s">
        <v>35</v>
      </c>
      <c r="M67" s="4">
        <f>'MM.DD.YY'!O81*100</f>
        <v>0</v>
      </c>
      <c r="N67" s="5" t="s">
        <v>24</v>
      </c>
      <c r="O67" t="s">
        <v>36</v>
      </c>
      <c r="P67" s="6" t="str">
        <f>TEXT('MM.DD.YY'!P81,"$#,##0.00")</f>
        <v>$0.00</v>
      </c>
      <c r="R67" s="2" t="str">
        <f t="shared" si="10"/>
        <v>Pay Period: 01/00/00 – 01/00/00</v>
      </c>
      <c r="S67" t="str">
        <f t="shared" si="11"/>
        <v>Current ST: 0 - 0%</v>
      </c>
      <c r="T67" t="str">
        <f t="shared" si="12"/>
        <v>Destination ST: 0 - 0%</v>
      </c>
      <c r="U67" s="7" t="str">
        <f t="shared" si="13"/>
        <v>Amount: $0.00</v>
      </c>
    </row>
    <row r="68" spans="1:21" x14ac:dyDescent="0.25">
      <c r="A68" s="2" t="s">
        <v>33</v>
      </c>
      <c r="B68" s="3" t="str">
        <f>TEXT('MM.DD.YY'!J82,"MM/DD/YY")</f>
        <v>01/00/00</v>
      </c>
      <c r="C68" t="s">
        <v>34</v>
      </c>
      <c r="D68" s="3" t="str">
        <f>TEXT('MM.DD.YY'!K82,"MM/DD/YY")</f>
        <v>01/00/00</v>
      </c>
      <c r="E68" t="s">
        <v>37</v>
      </c>
      <c r="F68">
        <f>'MM.DD.YY'!L82</f>
        <v>0</v>
      </c>
      <c r="G68" t="s">
        <v>35</v>
      </c>
      <c r="H68" s="4">
        <f>'MM.DD.YY'!M82*100</f>
        <v>0</v>
      </c>
      <c r="I68" s="5" t="s">
        <v>24</v>
      </c>
      <c r="J68" t="s">
        <v>38</v>
      </c>
      <c r="K68">
        <f>'MM.DD.YY'!N82</f>
        <v>0</v>
      </c>
      <c r="L68" t="s">
        <v>35</v>
      </c>
      <c r="M68" s="4">
        <f>'MM.DD.YY'!O82*100</f>
        <v>0</v>
      </c>
      <c r="N68" s="5" t="s">
        <v>24</v>
      </c>
      <c r="O68" t="s">
        <v>36</v>
      </c>
      <c r="P68" s="6" t="str">
        <f>TEXT('MM.DD.YY'!P82,"$#,##0.00")</f>
        <v>$0.00</v>
      </c>
      <c r="R68" s="2" t="str">
        <f t="shared" si="10"/>
        <v>Pay Period: 01/00/00 – 01/00/00</v>
      </c>
      <c r="S68" t="str">
        <f t="shared" si="11"/>
        <v>Current ST: 0 - 0%</v>
      </c>
      <c r="T68" t="str">
        <f t="shared" si="12"/>
        <v>Destination ST: 0 - 0%</v>
      </c>
      <c r="U68" s="7" t="str">
        <f t="shared" si="13"/>
        <v>Amount: $0.00</v>
      </c>
    </row>
    <row r="69" spans="1:21" x14ac:dyDescent="0.25">
      <c r="A69" s="2" t="s">
        <v>33</v>
      </c>
      <c r="B69" s="3" t="str">
        <f>TEXT('MM.DD.YY'!J83,"MM/DD/YY")</f>
        <v>01/00/00</v>
      </c>
      <c r="C69" t="s">
        <v>34</v>
      </c>
      <c r="D69" s="3" t="str">
        <f>TEXT('MM.DD.YY'!K83,"MM/DD/YY")</f>
        <v>01/00/00</v>
      </c>
      <c r="E69" t="s">
        <v>37</v>
      </c>
      <c r="F69">
        <f>'MM.DD.YY'!L83</f>
        <v>0</v>
      </c>
      <c r="G69" t="s">
        <v>35</v>
      </c>
      <c r="H69" s="4">
        <f>'MM.DD.YY'!M83*100</f>
        <v>0</v>
      </c>
      <c r="I69" s="5" t="s">
        <v>24</v>
      </c>
      <c r="J69" t="s">
        <v>38</v>
      </c>
      <c r="K69">
        <f>'MM.DD.YY'!N83</f>
        <v>0</v>
      </c>
      <c r="L69" t="s">
        <v>35</v>
      </c>
      <c r="M69" s="4">
        <f>'MM.DD.YY'!O83*100</f>
        <v>0</v>
      </c>
      <c r="N69" s="5" t="s">
        <v>24</v>
      </c>
      <c r="O69" t="s">
        <v>36</v>
      </c>
      <c r="P69" s="6" t="str">
        <f>TEXT('MM.DD.YY'!P83,"$#,##0.00")</f>
        <v>$0.00</v>
      </c>
      <c r="R69" s="2" t="str">
        <f t="shared" si="10"/>
        <v>Pay Period: 01/00/00 – 01/00/00</v>
      </c>
      <c r="S69" t="str">
        <f t="shared" si="11"/>
        <v>Current ST: 0 - 0%</v>
      </c>
      <c r="T69" t="str">
        <f t="shared" si="12"/>
        <v>Destination ST: 0 - 0%</v>
      </c>
      <c r="U69" s="7" t="str">
        <f t="shared" si="13"/>
        <v>Amount: $0.00</v>
      </c>
    </row>
    <row r="70" spans="1:21" x14ac:dyDescent="0.25">
      <c r="A70" s="2" t="s">
        <v>33</v>
      </c>
      <c r="B70" s="3" t="str">
        <f>TEXT('MM.DD.YY'!J84,"MM/DD/YY")</f>
        <v>01/00/00</v>
      </c>
      <c r="C70" t="s">
        <v>34</v>
      </c>
      <c r="D70" s="3" t="str">
        <f>TEXT('MM.DD.YY'!K84,"MM/DD/YY")</f>
        <v>01/00/00</v>
      </c>
      <c r="E70" t="s">
        <v>37</v>
      </c>
      <c r="F70">
        <f>'MM.DD.YY'!L84</f>
        <v>0</v>
      </c>
      <c r="G70" t="s">
        <v>35</v>
      </c>
      <c r="H70" s="4">
        <f>'MM.DD.YY'!M84*100</f>
        <v>0</v>
      </c>
      <c r="I70" s="5" t="s">
        <v>24</v>
      </c>
      <c r="J70" t="s">
        <v>38</v>
      </c>
      <c r="K70">
        <f>'MM.DD.YY'!N84</f>
        <v>0</v>
      </c>
      <c r="L70" t="s">
        <v>35</v>
      </c>
      <c r="M70" s="4">
        <f>'MM.DD.YY'!O84*100</f>
        <v>0</v>
      </c>
      <c r="N70" s="5" t="s">
        <v>24</v>
      </c>
      <c r="O70" t="s">
        <v>36</v>
      </c>
      <c r="P70" s="6" t="str">
        <f>TEXT('MM.DD.YY'!P84,"$#,##0.00")</f>
        <v>$0.00</v>
      </c>
      <c r="R70" s="2" t="str">
        <f t="shared" si="10"/>
        <v>Pay Period: 01/00/00 – 01/00/00</v>
      </c>
      <c r="S70" t="str">
        <f t="shared" si="11"/>
        <v>Current ST: 0 - 0%</v>
      </c>
      <c r="T70" t="str">
        <f t="shared" si="12"/>
        <v>Destination ST: 0 - 0%</v>
      </c>
      <c r="U70" s="7" t="str">
        <f t="shared" si="13"/>
        <v>Amount: $0.00</v>
      </c>
    </row>
    <row r="71" spans="1:21" x14ac:dyDescent="0.25">
      <c r="A71" s="2" t="s">
        <v>33</v>
      </c>
      <c r="B71" s="3" t="str">
        <f>TEXT('MM.DD.YY'!J85,"MM/DD/YY")</f>
        <v>01/00/00</v>
      </c>
      <c r="C71" t="s">
        <v>34</v>
      </c>
      <c r="D71" s="3" t="str">
        <f>TEXT('MM.DD.YY'!K85,"MM/DD/YY")</f>
        <v>01/00/00</v>
      </c>
      <c r="E71" t="s">
        <v>37</v>
      </c>
      <c r="F71">
        <f>'MM.DD.YY'!L85</f>
        <v>0</v>
      </c>
      <c r="G71" t="s">
        <v>35</v>
      </c>
      <c r="H71" s="4">
        <f>'MM.DD.YY'!M85*100</f>
        <v>0</v>
      </c>
      <c r="I71" s="5" t="s">
        <v>24</v>
      </c>
      <c r="J71" t="s">
        <v>38</v>
      </c>
      <c r="K71">
        <f>'MM.DD.YY'!N85</f>
        <v>0</v>
      </c>
      <c r="L71" t="s">
        <v>35</v>
      </c>
      <c r="M71" s="4">
        <f>'MM.DD.YY'!O85*100</f>
        <v>0</v>
      </c>
      <c r="N71" s="5" t="s">
        <v>24</v>
      </c>
      <c r="O71" t="s">
        <v>36</v>
      </c>
      <c r="P71" s="6" t="str">
        <f>TEXT('MM.DD.YY'!P85,"$#,##0.00")</f>
        <v>$0.00</v>
      </c>
      <c r="R71" s="2" t="str">
        <f t="shared" si="10"/>
        <v>Pay Period: 01/00/00 – 01/00/00</v>
      </c>
      <c r="S71" t="str">
        <f t="shared" si="11"/>
        <v>Current ST: 0 - 0%</v>
      </c>
      <c r="T71" t="str">
        <f t="shared" si="12"/>
        <v>Destination ST: 0 - 0%</v>
      </c>
      <c r="U71" s="7" t="str">
        <f t="shared" si="13"/>
        <v>Amount: $0.00</v>
      </c>
    </row>
    <row r="72" spans="1:21" x14ac:dyDescent="0.25">
      <c r="A72" s="2" t="s">
        <v>33</v>
      </c>
      <c r="B72" s="3" t="str">
        <f>TEXT('MM.DD.YY'!J86,"MM/DD/YY")</f>
        <v>01/00/00</v>
      </c>
      <c r="C72" t="s">
        <v>34</v>
      </c>
      <c r="D72" s="3" t="str">
        <f>TEXT('MM.DD.YY'!K86,"MM/DD/YY")</f>
        <v>01/00/00</v>
      </c>
      <c r="E72" t="s">
        <v>37</v>
      </c>
      <c r="F72">
        <f>'MM.DD.YY'!L86</f>
        <v>0</v>
      </c>
      <c r="G72" t="s">
        <v>35</v>
      </c>
      <c r="H72" s="4">
        <f>'MM.DD.YY'!M86*100</f>
        <v>0</v>
      </c>
      <c r="I72" s="5" t="s">
        <v>24</v>
      </c>
      <c r="J72" t="s">
        <v>38</v>
      </c>
      <c r="K72">
        <f>'MM.DD.YY'!N86</f>
        <v>0</v>
      </c>
      <c r="L72" t="s">
        <v>35</v>
      </c>
      <c r="M72" s="4">
        <f>'MM.DD.YY'!O86*100</f>
        <v>0</v>
      </c>
      <c r="N72" s="5" t="s">
        <v>24</v>
      </c>
      <c r="O72" t="s">
        <v>36</v>
      </c>
      <c r="P72" s="6" t="str">
        <f>TEXT('MM.DD.YY'!P86,"$#,##0.00")</f>
        <v>$0.00</v>
      </c>
      <c r="R72" s="2" t="str">
        <f t="shared" si="10"/>
        <v>Pay Period: 01/00/00 – 01/00/00</v>
      </c>
      <c r="S72" t="str">
        <f t="shared" si="11"/>
        <v>Current ST: 0 - 0%</v>
      </c>
      <c r="T72" t="str">
        <f t="shared" si="12"/>
        <v>Destination ST: 0 - 0%</v>
      </c>
      <c r="U72" s="7" t="str">
        <f t="shared" si="13"/>
        <v>Amount: $0.00</v>
      </c>
    </row>
    <row r="73" spans="1:21" x14ac:dyDescent="0.25">
      <c r="A73" s="2" t="s">
        <v>33</v>
      </c>
      <c r="B73" s="3" t="str">
        <f>TEXT('MM.DD.YY'!J87,"MM/DD/YY")</f>
        <v>01/00/00</v>
      </c>
      <c r="C73" t="s">
        <v>34</v>
      </c>
      <c r="D73" s="3" t="str">
        <f>TEXT('MM.DD.YY'!K87,"MM/DD/YY")</f>
        <v>01/00/00</v>
      </c>
      <c r="E73" t="s">
        <v>37</v>
      </c>
      <c r="F73">
        <f>'MM.DD.YY'!L87</f>
        <v>0</v>
      </c>
      <c r="G73" t="s">
        <v>35</v>
      </c>
      <c r="H73" s="4">
        <f>'MM.DD.YY'!M87*100</f>
        <v>0</v>
      </c>
      <c r="I73" s="5" t="s">
        <v>24</v>
      </c>
      <c r="J73" t="s">
        <v>38</v>
      </c>
      <c r="K73">
        <f>'MM.DD.YY'!N87</f>
        <v>0</v>
      </c>
      <c r="L73" t="s">
        <v>35</v>
      </c>
      <c r="M73" s="4">
        <f>'MM.DD.YY'!O87*100</f>
        <v>0</v>
      </c>
      <c r="N73" s="5" t="s">
        <v>24</v>
      </c>
      <c r="O73" t="s">
        <v>36</v>
      </c>
      <c r="P73" s="6" t="str">
        <f>TEXT('MM.DD.YY'!P87,"$#,##0.00")</f>
        <v>$0.00</v>
      </c>
      <c r="R73" s="2" t="str">
        <f t="shared" si="10"/>
        <v>Pay Period: 01/00/00 – 01/00/00</v>
      </c>
      <c r="S73" t="str">
        <f t="shared" si="11"/>
        <v>Current ST: 0 - 0%</v>
      </c>
      <c r="T73" t="str">
        <f t="shared" si="12"/>
        <v>Destination ST: 0 - 0%</v>
      </c>
      <c r="U73" s="7" t="str">
        <f t="shared" si="13"/>
        <v>Amount: $0.00</v>
      </c>
    </row>
    <row r="74" spans="1:21" x14ac:dyDescent="0.25">
      <c r="A74" s="2" t="s">
        <v>33</v>
      </c>
      <c r="B74" s="3" t="str">
        <f>TEXT('MM.DD.YY'!J88,"MM/DD/YY")</f>
        <v>01/00/00</v>
      </c>
      <c r="C74" t="s">
        <v>34</v>
      </c>
      <c r="D74" s="3" t="str">
        <f>TEXT('MM.DD.YY'!K88,"MM/DD/YY")</f>
        <v>01/00/00</v>
      </c>
      <c r="E74" t="s">
        <v>37</v>
      </c>
      <c r="F74">
        <f>'MM.DD.YY'!L88</f>
        <v>0</v>
      </c>
      <c r="G74" t="s">
        <v>35</v>
      </c>
      <c r="H74" s="4">
        <f>'MM.DD.YY'!M88*100</f>
        <v>0</v>
      </c>
      <c r="I74" s="5" t="s">
        <v>24</v>
      </c>
      <c r="J74" t="s">
        <v>38</v>
      </c>
      <c r="K74">
        <f>'MM.DD.YY'!N88</f>
        <v>0</v>
      </c>
      <c r="L74" t="s">
        <v>35</v>
      </c>
      <c r="M74" s="4">
        <f>'MM.DD.YY'!O88*100</f>
        <v>0</v>
      </c>
      <c r="N74" s="5" t="s">
        <v>24</v>
      </c>
      <c r="O74" t="s">
        <v>36</v>
      </c>
      <c r="P74" s="6" t="str">
        <f>TEXT('MM.DD.YY'!P88,"$#,##0.00")</f>
        <v>$0.00</v>
      </c>
      <c r="R74" s="2" t="str">
        <f t="shared" si="10"/>
        <v>Pay Period: 01/00/00 – 01/00/00</v>
      </c>
      <c r="S74" t="str">
        <f t="shared" si="11"/>
        <v>Current ST: 0 - 0%</v>
      </c>
      <c r="T74" t="str">
        <f t="shared" si="12"/>
        <v>Destination ST: 0 - 0%</v>
      </c>
      <c r="U74" s="7" t="str">
        <f t="shared" si="13"/>
        <v>Amount: $0.00</v>
      </c>
    </row>
    <row r="75" spans="1:21" x14ac:dyDescent="0.25">
      <c r="A75" s="2" t="s">
        <v>33</v>
      </c>
      <c r="B75" s="3" t="str">
        <f>TEXT('MM.DD.YY'!J89,"MM/DD/YY")</f>
        <v>01/00/00</v>
      </c>
      <c r="C75" t="s">
        <v>34</v>
      </c>
      <c r="D75" s="3" t="str">
        <f>TEXT('MM.DD.YY'!K89,"MM/DD/YY")</f>
        <v>01/00/00</v>
      </c>
      <c r="E75" t="s">
        <v>37</v>
      </c>
      <c r="F75">
        <f>'MM.DD.YY'!L89</f>
        <v>0</v>
      </c>
      <c r="G75" t="s">
        <v>35</v>
      </c>
      <c r="H75" s="4">
        <f>'MM.DD.YY'!M89*100</f>
        <v>0</v>
      </c>
      <c r="I75" s="5" t="s">
        <v>24</v>
      </c>
      <c r="J75" t="s">
        <v>38</v>
      </c>
      <c r="K75">
        <f>'MM.DD.YY'!N89</f>
        <v>0</v>
      </c>
      <c r="L75" t="s">
        <v>35</v>
      </c>
      <c r="M75" s="4">
        <f>'MM.DD.YY'!O89*100</f>
        <v>0</v>
      </c>
      <c r="N75" s="5" t="s">
        <v>24</v>
      </c>
      <c r="O75" t="s">
        <v>36</v>
      </c>
      <c r="P75" s="6" t="str">
        <f>TEXT('MM.DD.YY'!P89,"$#,##0.00")</f>
        <v>$0.00</v>
      </c>
      <c r="R75" s="2" t="str">
        <f t="shared" si="10"/>
        <v>Pay Period: 01/00/00 – 01/00/00</v>
      </c>
      <c r="S75" t="str">
        <f t="shared" si="11"/>
        <v>Current ST: 0 - 0%</v>
      </c>
      <c r="T75" t="str">
        <f t="shared" si="12"/>
        <v>Destination ST: 0 - 0%</v>
      </c>
      <c r="U75" s="7" t="str">
        <f t="shared" si="13"/>
        <v>Amount: $0.00</v>
      </c>
    </row>
    <row r="76" spans="1:21" x14ac:dyDescent="0.25">
      <c r="A76" s="2" t="s">
        <v>33</v>
      </c>
      <c r="B76" s="3" t="str">
        <f>TEXT('MM.DD.YY'!J90,"MM/DD/YY")</f>
        <v>01/00/00</v>
      </c>
      <c r="C76" t="s">
        <v>34</v>
      </c>
      <c r="D76" s="3" t="str">
        <f>TEXT('MM.DD.YY'!K90,"MM/DD/YY")</f>
        <v>01/00/00</v>
      </c>
      <c r="E76" t="s">
        <v>37</v>
      </c>
      <c r="F76">
        <f>'MM.DD.YY'!L90</f>
        <v>0</v>
      </c>
      <c r="G76" t="s">
        <v>35</v>
      </c>
      <c r="H76" s="4">
        <f>'MM.DD.YY'!M90*100</f>
        <v>0</v>
      </c>
      <c r="I76" s="5" t="s">
        <v>24</v>
      </c>
      <c r="J76" t="s">
        <v>38</v>
      </c>
      <c r="K76">
        <f>'MM.DD.YY'!N90</f>
        <v>0</v>
      </c>
      <c r="L76" t="s">
        <v>35</v>
      </c>
      <c r="M76" s="4">
        <f>'MM.DD.YY'!O90*100</f>
        <v>0</v>
      </c>
      <c r="N76" s="5" t="s">
        <v>24</v>
      </c>
      <c r="O76" t="s">
        <v>36</v>
      </c>
      <c r="P76" s="6" t="str">
        <f>TEXT('MM.DD.YY'!P90,"$#,##0.00")</f>
        <v>$0.00</v>
      </c>
      <c r="R76" s="2" t="str">
        <f t="shared" si="10"/>
        <v>Pay Period: 01/00/00 – 01/00/00</v>
      </c>
      <c r="S76" t="str">
        <f t="shared" si="11"/>
        <v>Current ST: 0 - 0%</v>
      </c>
      <c r="T76" t="str">
        <f t="shared" si="12"/>
        <v>Destination ST: 0 - 0%</v>
      </c>
      <c r="U76" s="7" t="str">
        <f t="shared" si="13"/>
        <v>Amount: $0.00</v>
      </c>
    </row>
    <row r="77" spans="1:21" x14ac:dyDescent="0.25">
      <c r="A77" s="2" t="s">
        <v>33</v>
      </c>
      <c r="B77" s="3" t="str">
        <f>TEXT('MM.DD.YY'!J91,"MM/DD/YY")</f>
        <v>01/00/00</v>
      </c>
      <c r="C77" t="s">
        <v>34</v>
      </c>
      <c r="D77" s="3" t="str">
        <f>TEXT('MM.DD.YY'!K91,"MM/DD/YY")</f>
        <v>01/00/00</v>
      </c>
      <c r="E77" t="s">
        <v>37</v>
      </c>
      <c r="F77">
        <f>'MM.DD.YY'!L91</f>
        <v>0</v>
      </c>
      <c r="G77" t="s">
        <v>35</v>
      </c>
      <c r="H77" s="4">
        <f>'MM.DD.YY'!M91*100</f>
        <v>0</v>
      </c>
      <c r="I77" s="5" t="s">
        <v>24</v>
      </c>
      <c r="J77" t="s">
        <v>38</v>
      </c>
      <c r="K77">
        <f>'MM.DD.YY'!N91</f>
        <v>0</v>
      </c>
      <c r="L77" t="s">
        <v>35</v>
      </c>
      <c r="M77" s="4">
        <f>'MM.DD.YY'!O91*100</f>
        <v>0</v>
      </c>
      <c r="N77" s="5" t="s">
        <v>24</v>
      </c>
      <c r="O77" t="s">
        <v>36</v>
      </c>
      <c r="P77" s="6" t="str">
        <f>TEXT('MM.DD.YY'!P91,"$#,##0.00")</f>
        <v>$0.00</v>
      </c>
      <c r="R77" s="2" t="str">
        <f t="shared" si="10"/>
        <v>Pay Period: 01/00/00 – 01/00/00</v>
      </c>
      <c r="S77" t="str">
        <f t="shared" si="11"/>
        <v>Current ST: 0 - 0%</v>
      </c>
      <c r="T77" t="str">
        <f t="shared" si="12"/>
        <v>Destination ST: 0 - 0%</v>
      </c>
      <c r="U77" s="7" t="str">
        <f t="shared" si="13"/>
        <v>Amount: $0.00</v>
      </c>
    </row>
    <row r="78" spans="1:21" x14ac:dyDescent="0.25">
      <c r="A78" s="2" t="s">
        <v>33</v>
      </c>
      <c r="B78" s="3" t="str">
        <f>TEXT('MM.DD.YY'!J92,"MM/DD/YY")</f>
        <v>01/00/00</v>
      </c>
      <c r="C78" t="s">
        <v>34</v>
      </c>
      <c r="D78" s="3" t="str">
        <f>TEXT('MM.DD.YY'!K92,"MM/DD/YY")</f>
        <v>01/00/00</v>
      </c>
      <c r="E78" t="s">
        <v>37</v>
      </c>
      <c r="F78">
        <f>'MM.DD.YY'!L92</f>
        <v>0</v>
      </c>
      <c r="G78" t="s">
        <v>35</v>
      </c>
      <c r="H78" s="4">
        <f>'MM.DD.YY'!M92*100</f>
        <v>0</v>
      </c>
      <c r="I78" s="5" t="s">
        <v>24</v>
      </c>
      <c r="J78" t="s">
        <v>38</v>
      </c>
      <c r="K78">
        <f>'MM.DD.YY'!N92</f>
        <v>0</v>
      </c>
      <c r="L78" t="s">
        <v>35</v>
      </c>
      <c r="M78" s="4">
        <f>'MM.DD.YY'!O92*100</f>
        <v>0</v>
      </c>
      <c r="N78" s="5" t="s">
        <v>24</v>
      </c>
      <c r="O78" t="s">
        <v>36</v>
      </c>
      <c r="P78" s="6" t="str">
        <f>TEXT('MM.DD.YY'!P92,"$#,##0.00")</f>
        <v>$0.00</v>
      </c>
      <c r="R78" s="2" t="str">
        <f t="shared" si="10"/>
        <v>Pay Period: 01/00/00 – 01/00/00</v>
      </c>
      <c r="S78" t="str">
        <f t="shared" si="11"/>
        <v>Current ST: 0 - 0%</v>
      </c>
      <c r="T78" t="str">
        <f t="shared" si="12"/>
        <v>Destination ST: 0 - 0%</v>
      </c>
      <c r="U78" s="7" t="str">
        <f t="shared" si="13"/>
        <v>Amount: $0.00</v>
      </c>
    </row>
    <row r="79" spans="1:21" x14ac:dyDescent="0.25">
      <c r="A79" s="2" t="s">
        <v>33</v>
      </c>
      <c r="B79" s="3" t="str">
        <f>TEXT('MM.DD.YY'!J93,"MM/DD/YY")</f>
        <v>01/00/00</v>
      </c>
      <c r="C79" t="s">
        <v>34</v>
      </c>
      <c r="D79" s="3" t="str">
        <f>TEXT('MM.DD.YY'!K93,"MM/DD/YY")</f>
        <v>01/00/00</v>
      </c>
      <c r="E79" t="s">
        <v>37</v>
      </c>
      <c r="F79">
        <f>'MM.DD.YY'!L93</f>
        <v>0</v>
      </c>
      <c r="G79" t="s">
        <v>35</v>
      </c>
      <c r="H79" s="4">
        <f>'MM.DD.YY'!M93*100</f>
        <v>0</v>
      </c>
      <c r="I79" s="5" t="s">
        <v>24</v>
      </c>
      <c r="J79" t="s">
        <v>38</v>
      </c>
      <c r="K79">
        <f>'MM.DD.YY'!N93</f>
        <v>0</v>
      </c>
      <c r="L79" t="s">
        <v>35</v>
      </c>
      <c r="M79" s="4">
        <f>'MM.DD.YY'!O93*100</f>
        <v>0</v>
      </c>
      <c r="N79" s="5" t="s">
        <v>24</v>
      </c>
      <c r="O79" t="s">
        <v>36</v>
      </c>
      <c r="P79" s="6" t="str">
        <f>TEXT('MM.DD.YY'!P93,"$#,##0.00")</f>
        <v>$0.00</v>
      </c>
      <c r="R79" s="2" t="str">
        <f t="shared" si="10"/>
        <v>Pay Period: 01/00/00 – 01/00/00</v>
      </c>
      <c r="S79" t="str">
        <f t="shared" si="11"/>
        <v>Current ST: 0 - 0%</v>
      </c>
      <c r="T79" t="str">
        <f t="shared" si="12"/>
        <v>Destination ST: 0 - 0%</v>
      </c>
      <c r="U79" s="7" t="str">
        <f t="shared" si="13"/>
        <v>Amount: $0.00</v>
      </c>
    </row>
    <row r="80" spans="1:21" x14ac:dyDescent="0.25">
      <c r="A80" s="2" t="s">
        <v>33</v>
      </c>
      <c r="B80" s="3" t="str">
        <f>TEXT('MM.DD.YY'!J94,"MM/DD/YY")</f>
        <v>01/00/00</v>
      </c>
      <c r="C80" t="s">
        <v>34</v>
      </c>
      <c r="D80" s="3" t="str">
        <f>TEXT('MM.DD.YY'!K94,"MM/DD/YY")</f>
        <v>01/00/00</v>
      </c>
      <c r="E80" t="s">
        <v>37</v>
      </c>
      <c r="F80">
        <f>'MM.DD.YY'!L94</f>
        <v>0</v>
      </c>
      <c r="G80" t="s">
        <v>35</v>
      </c>
      <c r="H80" s="4">
        <f>'MM.DD.YY'!M94*100</f>
        <v>0</v>
      </c>
      <c r="I80" s="5" t="s">
        <v>24</v>
      </c>
      <c r="J80" t="s">
        <v>38</v>
      </c>
      <c r="K80">
        <f>'MM.DD.YY'!N94</f>
        <v>0</v>
      </c>
      <c r="L80" t="s">
        <v>35</v>
      </c>
      <c r="M80" s="4">
        <f>'MM.DD.YY'!O94*100</f>
        <v>0</v>
      </c>
      <c r="N80" s="5" t="s">
        <v>24</v>
      </c>
      <c r="O80" t="s">
        <v>36</v>
      </c>
      <c r="P80" s="6" t="str">
        <f>TEXT('MM.DD.YY'!P94,"$#,##0.00")</f>
        <v>$0.00</v>
      </c>
      <c r="R80" s="2" t="str">
        <f t="shared" si="10"/>
        <v>Pay Period: 01/00/00 – 01/00/00</v>
      </c>
      <c r="S80" t="str">
        <f t="shared" si="11"/>
        <v>Current ST: 0 - 0%</v>
      </c>
      <c r="T80" t="str">
        <f t="shared" si="12"/>
        <v>Destination ST: 0 - 0%</v>
      </c>
      <c r="U80" s="7" t="str">
        <f t="shared" si="13"/>
        <v>Amount: $0.00</v>
      </c>
    </row>
    <row r="81" spans="1:21" x14ac:dyDescent="0.25">
      <c r="A81" s="2" t="s">
        <v>33</v>
      </c>
      <c r="B81" s="3" t="str">
        <f>TEXT('MM.DD.YY'!J95,"MM/DD/YY")</f>
        <v>01/00/00</v>
      </c>
      <c r="C81" t="s">
        <v>34</v>
      </c>
      <c r="D81" s="3" t="str">
        <f>TEXT('MM.DD.YY'!K95,"MM/DD/YY")</f>
        <v>01/00/00</v>
      </c>
      <c r="E81" t="s">
        <v>37</v>
      </c>
      <c r="F81">
        <f>'MM.DD.YY'!L95</f>
        <v>0</v>
      </c>
      <c r="G81" t="s">
        <v>35</v>
      </c>
      <c r="H81" s="4">
        <f>'MM.DD.YY'!M95*100</f>
        <v>0</v>
      </c>
      <c r="I81" s="5" t="s">
        <v>24</v>
      </c>
      <c r="J81" t="s">
        <v>38</v>
      </c>
      <c r="K81">
        <f>'MM.DD.YY'!N95</f>
        <v>0</v>
      </c>
      <c r="L81" t="s">
        <v>35</v>
      </c>
      <c r="M81" s="4">
        <f>'MM.DD.YY'!O95*100</f>
        <v>0</v>
      </c>
      <c r="N81" s="5" t="s">
        <v>24</v>
      </c>
      <c r="O81" t="s">
        <v>36</v>
      </c>
      <c r="P81" s="6" t="str">
        <f>TEXT('MM.DD.YY'!P95,"$#,##0.00")</f>
        <v>$0.00</v>
      </c>
      <c r="R81" s="2" t="str">
        <f t="shared" si="10"/>
        <v>Pay Period: 01/00/00 – 01/00/00</v>
      </c>
      <c r="S81" t="str">
        <f t="shared" si="11"/>
        <v>Current ST: 0 - 0%</v>
      </c>
      <c r="T81" t="str">
        <f t="shared" si="12"/>
        <v>Destination ST: 0 - 0%</v>
      </c>
      <c r="U81" s="7" t="str">
        <f t="shared" si="13"/>
        <v>Amount: $0.00</v>
      </c>
    </row>
    <row r="82" spans="1:21" x14ac:dyDescent="0.25">
      <c r="A82" s="2" t="s">
        <v>33</v>
      </c>
      <c r="B82" s="3" t="str">
        <f>TEXT('MM.DD.YY'!J96,"MM/DD/YY")</f>
        <v>01/00/00</v>
      </c>
      <c r="C82" t="s">
        <v>34</v>
      </c>
      <c r="D82" s="3" t="str">
        <f>TEXT('MM.DD.YY'!K96,"MM/DD/YY")</f>
        <v>01/00/00</v>
      </c>
      <c r="E82" t="s">
        <v>37</v>
      </c>
      <c r="F82">
        <f>'MM.DD.YY'!L96</f>
        <v>0</v>
      </c>
      <c r="G82" t="s">
        <v>35</v>
      </c>
      <c r="H82" s="4">
        <f>'MM.DD.YY'!M96*100</f>
        <v>0</v>
      </c>
      <c r="I82" s="5" t="s">
        <v>24</v>
      </c>
      <c r="J82" t="s">
        <v>38</v>
      </c>
      <c r="K82">
        <f>'MM.DD.YY'!N96</f>
        <v>0</v>
      </c>
      <c r="L82" t="s">
        <v>35</v>
      </c>
      <c r="M82" s="4">
        <f>'MM.DD.YY'!O96*100</f>
        <v>0</v>
      </c>
      <c r="N82" s="5" t="s">
        <v>24</v>
      </c>
      <c r="O82" t="s">
        <v>36</v>
      </c>
      <c r="P82" s="6" t="str">
        <f>TEXT('MM.DD.YY'!P96,"$#,##0.00")</f>
        <v>$0.00</v>
      </c>
      <c r="R82" s="2" t="str">
        <f t="shared" si="10"/>
        <v>Pay Period: 01/00/00 – 01/00/00</v>
      </c>
      <c r="S82" t="str">
        <f t="shared" si="11"/>
        <v>Current ST: 0 - 0%</v>
      </c>
      <c r="T82" t="str">
        <f t="shared" si="12"/>
        <v>Destination ST: 0 - 0%</v>
      </c>
      <c r="U82" s="7" t="str">
        <f t="shared" si="13"/>
        <v>Amount: $0.00</v>
      </c>
    </row>
    <row r="83" spans="1:21" x14ac:dyDescent="0.25">
      <c r="A83" s="2" t="s">
        <v>33</v>
      </c>
      <c r="B83" s="3" t="str">
        <f>TEXT('MM.DD.YY'!J97,"MM/DD/YY")</f>
        <v>01/00/00</v>
      </c>
      <c r="C83" t="s">
        <v>34</v>
      </c>
      <c r="D83" s="3" t="str">
        <f>TEXT('MM.DD.YY'!K97,"MM/DD/YY")</f>
        <v>01/00/00</v>
      </c>
      <c r="E83" t="s">
        <v>37</v>
      </c>
      <c r="F83">
        <f>'MM.DD.YY'!L97</f>
        <v>0</v>
      </c>
      <c r="G83" t="s">
        <v>35</v>
      </c>
      <c r="H83" s="4">
        <f>'MM.DD.YY'!M97*100</f>
        <v>0</v>
      </c>
      <c r="I83" s="5" t="s">
        <v>24</v>
      </c>
      <c r="J83" t="s">
        <v>38</v>
      </c>
      <c r="K83">
        <f>'MM.DD.YY'!N97</f>
        <v>0</v>
      </c>
      <c r="L83" t="s">
        <v>35</v>
      </c>
      <c r="M83" s="4">
        <f>'MM.DD.YY'!O97*100</f>
        <v>0</v>
      </c>
      <c r="N83" s="5" t="s">
        <v>24</v>
      </c>
      <c r="O83" t="s">
        <v>36</v>
      </c>
      <c r="P83" s="6" t="str">
        <f>TEXT('MM.DD.YY'!P97,"$#,##0.00")</f>
        <v>$0.00</v>
      </c>
      <c r="R83" s="2" t="str">
        <f t="shared" si="10"/>
        <v>Pay Period: 01/00/00 – 01/00/00</v>
      </c>
      <c r="S83" t="str">
        <f t="shared" si="11"/>
        <v>Current ST: 0 - 0%</v>
      </c>
      <c r="T83" t="str">
        <f t="shared" si="12"/>
        <v>Destination ST: 0 - 0%</v>
      </c>
      <c r="U83" s="7" t="str">
        <f t="shared" si="13"/>
        <v>Amount: $0.00</v>
      </c>
    </row>
    <row r="84" spans="1:21" x14ac:dyDescent="0.25">
      <c r="A84" s="2" t="s">
        <v>33</v>
      </c>
      <c r="B84" s="3" t="str">
        <f>TEXT('MM.DD.YY'!J98,"MM/DD/YY")</f>
        <v>01/00/00</v>
      </c>
      <c r="C84" t="s">
        <v>34</v>
      </c>
      <c r="D84" s="3" t="str">
        <f>TEXT('MM.DD.YY'!K98,"MM/DD/YY")</f>
        <v>01/00/00</v>
      </c>
      <c r="E84" t="s">
        <v>37</v>
      </c>
      <c r="F84">
        <f>'MM.DD.YY'!L98</f>
        <v>0</v>
      </c>
      <c r="G84" t="s">
        <v>35</v>
      </c>
      <c r="H84" s="4">
        <f>'MM.DD.YY'!M98*100</f>
        <v>0</v>
      </c>
      <c r="I84" s="5" t="s">
        <v>24</v>
      </c>
      <c r="J84" t="s">
        <v>38</v>
      </c>
      <c r="K84">
        <f>'MM.DD.YY'!N98</f>
        <v>0</v>
      </c>
      <c r="L84" t="s">
        <v>35</v>
      </c>
      <c r="M84" s="4">
        <f>'MM.DD.YY'!O98*100</f>
        <v>0</v>
      </c>
      <c r="N84" s="5" t="s">
        <v>24</v>
      </c>
      <c r="O84" t="s">
        <v>36</v>
      </c>
      <c r="P84" s="6" t="str">
        <f>TEXT('MM.DD.YY'!P98,"$#,##0.00")</f>
        <v>$0.00</v>
      </c>
      <c r="R84" s="2" t="str">
        <f t="shared" si="10"/>
        <v>Pay Period: 01/00/00 – 01/00/00</v>
      </c>
      <c r="S84" t="str">
        <f t="shared" si="11"/>
        <v>Current ST: 0 - 0%</v>
      </c>
      <c r="T84" t="str">
        <f t="shared" si="12"/>
        <v>Destination ST: 0 - 0%</v>
      </c>
      <c r="U84" s="7" t="str">
        <f t="shared" si="13"/>
        <v>Amount: $0.00</v>
      </c>
    </row>
    <row r="85" spans="1:21" x14ac:dyDescent="0.25">
      <c r="A85" s="2" t="s">
        <v>33</v>
      </c>
      <c r="B85" s="3" t="str">
        <f>TEXT('MM.DD.YY'!J99,"MM/DD/YY")</f>
        <v>01/00/00</v>
      </c>
      <c r="C85" t="s">
        <v>34</v>
      </c>
      <c r="D85" s="3" t="str">
        <f>TEXT('MM.DD.YY'!K99,"MM/DD/YY")</f>
        <v>01/00/00</v>
      </c>
      <c r="E85" t="s">
        <v>37</v>
      </c>
      <c r="F85">
        <f>'MM.DD.YY'!L99</f>
        <v>0</v>
      </c>
      <c r="G85" t="s">
        <v>35</v>
      </c>
      <c r="H85" s="4">
        <f>'MM.DD.YY'!M99*100</f>
        <v>0</v>
      </c>
      <c r="I85" s="5" t="s">
        <v>24</v>
      </c>
      <c r="J85" t="s">
        <v>38</v>
      </c>
      <c r="K85">
        <f>'MM.DD.YY'!N99</f>
        <v>0</v>
      </c>
      <c r="L85" t="s">
        <v>35</v>
      </c>
      <c r="M85" s="4">
        <f>'MM.DD.YY'!O99*100</f>
        <v>0</v>
      </c>
      <c r="N85" s="5" t="s">
        <v>24</v>
      </c>
      <c r="O85" t="s">
        <v>36</v>
      </c>
      <c r="P85" s="6" t="str">
        <f>TEXT('MM.DD.YY'!P99,"$#,##0.00")</f>
        <v>$0.00</v>
      </c>
      <c r="R85" s="2" t="str">
        <f t="shared" si="10"/>
        <v>Pay Period: 01/00/00 – 01/00/00</v>
      </c>
      <c r="S85" t="str">
        <f t="shared" si="11"/>
        <v>Current ST: 0 - 0%</v>
      </c>
      <c r="T85" t="str">
        <f t="shared" si="12"/>
        <v>Destination ST: 0 - 0%</v>
      </c>
      <c r="U85" s="7" t="str">
        <f t="shared" si="13"/>
        <v>Amount: $0.00</v>
      </c>
    </row>
    <row r="86" spans="1:21" x14ac:dyDescent="0.25">
      <c r="A86" s="2" t="s">
        <v>33</v>
      </c>
      <c r="B86" s="3" t="str">
        <f>TEXT('MM.DD.YY'!J100,"MM/DD/YY")</f>
        <v>01/00/00</v>
      </c>
      <c r="C86" t="s">
        <v>34</v>
      </c>
      <c r="D86" s="3" t="str">
        <f>TEXT('MM.DD.YY'!K100,"MM/DD/YY")</f>
        <v>01/00/00</v>
      </c>
      <c r="E86" t="s">
        <v>37</v>
      </c>
      <c r="F86">
        <f>'MM.DD.YY'!L100</f>
        <v>0</v>
      </c>
      <c r="G86" t="s">
        <v>35</v>
      </c>
      <c r="H86" s="4">
        <f>'MM.DD.YY'!M100*100</f>
        <v>0</v>
      </c>
      <c r="I86" s="5" t="s">
        <v>24</v>
      </c>
      <c r="J86" t="s">
        <v>38</v>
      </c>
      <c r="K86">
        <f>'MM.DD.YY'!N100</f>
        <v>0</v>
      </c>
      <c r="L86" t="s">
        <v>35</v>
      </c>
      <c r="M86" s="4">
        <f>'MM.DD.YY'!O100*100</f>
        <v>0</v>
      </c>
      <c r="N86" s="5" t="s">
        <v>24</v>
      </c>
      <c r="O86" t="s">
        <v>36</v>
      </c>
      <c r="P86" s="6" t="str">
        <f>TEXT('MM.DD.YY'!P100,"$#,##0.00")</f>
        <v>$0.00</v>
      </c>
      <c r="R86" s="2" t="str">
        <f t="shared" si="10"/>
        <v>Pay Period: 01/00/00 – 01/00/00</v>
      </c>
      <c r="S86" t="str">
        <f t="shared" si="11"/>
        <v>Current ST: 0 - 0%</v>
      </c>
      <c r="T86" t="str">
        <f t="shared" si="12"/>
        <v>Destination ST: 0 - 0%</v>
      </c>
      <c r="U86" s="7" t="str">
        <f t="shared" si="13"/>
        <v>Amount: $0.00</v>
      </c>
    </row>
    <row r="87" spans="1:21" x14ac:dyDescent="0.25">
      <c r="A87" s="2" t="s">
        <v>33</v>
      </c>
      <c r="B87" s="3" t="str">
        <f>TEXT('MM.DD.YY'!J101,"MM/DD/YY")</f>
        <v>01/00/00</v>
      </c>
      <c r="C87" t="s">
        <v>34</v>
      </c>
      <c r="D87" s="3" t="str">
        <f>TEXT('MM.DD.YY'!K101,"MM/DD/YY")</f>
        <v>01/00/00</v>
      </c>
      <c r="E87" t="s">
        <v>37</v>
      </c>
      <c r="F87">
        <f>'MM.DD.YY'!L101</f>
        <v>0</v>
      </c>
      <c r="G87" t="s">
        <v>35</v>
      </c>
      <c r="H87" s="4">
        <f>'MM.DD.YY'!M101*100</f>
        <v>0</v>
      </c>
      <c r="I87" s="5" t="s">
        <v>24</v>
      </c>
      <c r="J87" t="s">
        <v>38</v>
      </c>
      <c r="K87">
        <f>'MM.DD.YY'!N101</f>
        <v>0</v>
      </c>
      <c r="L87" t="s">
        <v>35</v>
      </c>
      <c r="M87" s="4">
        <f>'MM.DD.YY'!O101*100</f>
        <v>0</v>
      </c>
      <c r="N87" s="5" t="s">
        <v>24</v>
      </c>
      <c r="O87" t="s">
        <v>36</v>
      </c>
      <c r="P87" s="6" t="str">
        <f>TEXT('MM.DD.YY'!P101,"$#,##0.00")</f>
        <v>$0.00</v>
      </c>
      <c r="R87" s="2" t="str">
        <f t="shared" si="10"/>
        <v>Pay Period: 01/00/00 – 01/00/00</v>
      </c>
      <c r="S87" t="str">
        <f t="shared" si="11"/>
        <v>Current ST: 0 - 0%</v>
      </c>
      <c r="T87" t="str">
        <f t="shared" si="12"/>
        <v>Destination ST: 0 - 0%</v>
      </c>
      <c r="U87" s="7" t="str">
        <f t="shared" si="13"/>
        <v>Amount: $0.00</v>
      </c>
    </row>
    <row r="88" spans="1:21" x14ac:dyDescent="0.25">
      <c r="A88" s="2" t="s">
        <v>33</v>
      </c>
      <c r="B88" s="3" t="str">
        <f>TEXT('MM.DD.YY'!J102,"MM/DD/YY")</f>
        <v>01/00/00</v>
      </c>
      <c r="C88" t="s">
        <v>34</v>
      </c>
      <c r="D88" s="3" t="str">
        <f>TEXT('MM.DD.YY'!K102,"MM/DD/YY")</f>
        <v>01/00/00</v>
      </c>
      <c r="E88" t="s">
        <v>37</v>
      </c>
      <c r="F88">
        <f>'MM.DD.YY'!L102</f>
        <v>0</v>
      </c>
      <c r="G88" t="s">
        <v>35</v>
      </c>
      <c r="H88" s="4">
        <f>'MM.DD.YY'!M102*100</f>
        <v>0</v>
      </c>
      <c r="I88" s="5" t="s">
        <v>24</v>
      </c>
      <c r="J88" t="s">
        <v>38</v>
      </c>
      <c r="K88">
        <f>'MM.DD.YY'!N102</f>
        <v>0</v>
      </c>
      <c r="L88" t="s">
        <v>35</v>
      </c>
      <c r="M88" s="4">
        <f>'MM.DD.YY'!O102*100</f>
        <v>0</v>
      </c>
      <c r="N88" s="5" t="s">
        <v>24</v>
      </c>
      <c r="O88" t="s">
        <v>36</v>
      </c>
      <c r="P88" s="6" t="str">
        <f>TEXT('MM.DD.YY'!P102,"$#,##0.00")</f>
        <v>$0.00</v>
      </c>
      <c r="R88" s="2" t="str">
        <f t="shared" si="10"/>
        <v>Pay Period: 01/00/00 – 01/00/00</v>
      </c>
      <c r="S88" t="str">
        <f t="shared" si="11"/>
        <v>Current ST: 0 - 0%</v>
      </c>
      <c r="T88" t="str">
        <f t="shared" si="12"/>
        <v>Destination ST: 0 - 0%</v>
      </c>
      <c r="U88" s="7" t="str">
        <f t="shared" si="13"/>
        <v>Amount: $0.00</v>
      </c>
    </row>
    <row r="89" spans="1:21" x14ac:dyDescent="0.25">
      <c r="A89" s="2" t="s">
        <v>33</v>
      </c>
      <c r="B89" s="3" t="str">
        <f>TEXT('MM.DD.YY'!J103,"MM/DD/YY")</f>
        <v>01/00/00</v>
      </c>
      <c r="C89" t="s">
        <v>34</v>
      </c>
      <c r="D89" s="3" t="str">
        <f>TEXT('MM.DD.YY'!K103,"MM/DD/YY")</f>
        <v>01/00/00</v>
      </c>
      <c r="E89" t="s">
        <v>37</v>
      </c>
      <c r="F89">
        <f>'MM.DD.YY'!L103</f>
        <v>0</v>
      </c>
      <c r="G89" t="s">
        <v>35</v>
      </c>
      <c r="H89" s="4">
        <f>'MM.DD.YY'!M103*100</f>
        <v>0</v>
      </c>
      <c r="I89" s="5" t="s">
        <v>24</v>
      </c>
      <c r="J89" t="s">
        <v>38</v>
      </c>
      <c r="K89">
        <f>'MM.DD.YY'!N103</f>
        <v>0</v>
      </c>
      <c r="L89" t="s">
        <v>35</v>
      </c>
      <c r="M89" s="4">
        <f>'MM.DD.YY'!O103*100</f>
        <v>0</v>
      </c>
      <c r="N89" s="5" t="s">
        <v>24</v>
      </c>
      <c r="O89" t="s">
        <v>36</v>
      </c>
      <c r="P89" s="6" t="str">
        <f>TEXT('MM.DD.YY'!P103,"$#,##0.00")</f>
        <v>$0.00</v>
      </c>
      <c r="R89" s="2" t="str">
        <f t="shared" si="10"/>
        <v>Pay Period: 01/00/00 – 01/00/00</v>
      </c>
      <c r="S89" t="str">
        <f t="shared" si="11"/>
        <v>Current ST: 0 - 0%</v>
      </c>
      <c r="T89" t="str">
        <f t="shared" si="12"/>
        <v>Destination ST: 0 - 0%</v>
      </c>
      <c r="U89" s="7" t="str">
        <f t="shared" si="13"/>
        <v>Amount: $0.00</v>
      </c>
    </row>
    <row r="90" spans="1:21" x14ac:dyDescent="0.25">
      <c r="A90" s="2" t="s">
        <v>33</v>
      </c>
      <c r="B90" s="3" t="str">
        <f>TEXT('MM.DD.YY'!J104,"MM/DD/YY")</f>
        <v>01/00/00</v>
      </c>
      <c r="C90" t="s">
        <v>34</v>
      </c>
      <c r="D90" s="3" t="str">
        <f>TEXT('MM.DD.YY'!K104,"MM/DD/YY")</f>
        <v>01/00/00</v>
      </c>
      <c r="E90" t="s">
        <v>37</v>
      </c>
      <c r="F90">
        <f>'MM.DD.YY'!L104</f>
        <v>0</v>
      </c>
      <c r="G90" t="s">
        <v>35</v>
      </c>
      <c r="H90" s="4">
        <f>'MM.DD.YY'!M104*100</f>
        <v>0</v>
      </c>
      <c r="I90" s="5" t="s">
        <v>24</v>
      </c>
      <c r="J90" t="s">
        <v>38</v>
      </c>
      <c r="K90">
        <f>'MM.DD.YY'!N104</f>
        <v>0</v>
      </c>
      <c r="L90" t="s">
        <v>35</v>
      </c>
      <c r="M90" s="4">
        <f>'MM.DD.YY'!O104*100</f>
        <v>0</v>
      </c>
      <c r="N90" s="5" t="s">
        <v>24</v>
      </c>
      <c r="O90" t="s">
        <v>36</v>
      </c>
      <c r="P90" s="6" t="str">
        <f>TEXT('MM.DD.YY'!P104,"$#,##0.00")</f>
        <v>$0.00</v>
      </c>
      <c r="R90" s="2" t="str">
        <f t="shared" ref="R90:R153" si="14">_xlfn.CONCAT(A90,B90,C90,D90)</f>
        <v>Pay Period: 01/00/00 – 01/00/00</v>
      </c>
      <c r="S90" t="str">
        <f t="shared" ref="S90:S153" si="15">_xlfn.CONCAT(E90,F90,G90,H90,I90)</f>
        <v>Current ST: 0 - 0%</v>
      </c>
      <c r="T90" t="str">
        <f t="shared" ref="T90:T153" si="16">_xlfn.CONCAT(J90,K90,L90,M90,N90)</f>
        <v>Destination ST: 0 - 0%</v>
      </c>
      <c r="U90" s="7" t="str">
        <f t="shared" ref="U90:U153" si="17">_xlfn.CONCAT(O90,P90)</f>
        <v>Amount: $0.00</v>
      </c>
    </row>
    <row r="91" spans="1:21" x14ac:dyDescent="0.25">
      <c r="A91" s="2" t="s">
        <v>33</v>
      </c>
      <c r="B91" s="3" t="str">
        <f>TEXT('MM.DD.YY'!J105,"MM/DD/YY")</f>
        <v>01/00/00</v>
      </c>
      <c r="C91" t="s">
        <v>34</v>
      </c>
      <c r="D91" s="3" t="str">
        <f>TEXT('MM.DD.YY'!K105,"MM/DD/YY")</f>
        <v>01/00/00</v>
      </c>
      <c r="E91" t="s">
        <v>37</v>
      </c>
      <c r="F91">
        <f>'MM.DD.YY'!L105</f>
        <v>0</v>
      </c>
      <c r="G91" t="s">
        <v>35</v>
      </c>
      <c r="H91" s="4">
        <f>'MM.DD.YY'!M105*100</f>
        <v>0</v>
      </c>
      <c r="I91" s="5" t="s">
        <v>24</v>
      </c>
      <c r="J91" t="s">
        <v>38</v>
      </c>
      <c r="K91">
        <f>'MM.DD.YY'!N105</f>
        <v>0</v>
      </c>
      <c r="L91" t="s">
        <v>35</v>
      </c>
      <c r="M91" s="4">
        <f>'MM.DD.YY'!O105*100</f>
        <v>0</v>
      </c>
      <c r="N91" s="5" t="s">
        <v>24</v>
      </c>
      <c r="O91" t="s">
        <v>36</v>
      </c>
      <c r="P91" s="6" t="str">
        <f>TEXT('MM.DD.YY'!P105,"$#,##0.00")</f>
        <v>$0.00</v>
      </c>
      <c r="R91" s="2" t="str">
        <f t="shared" si="14"/>
        <v>Pay Period: 01/00/00 – 01/00/00</v>
      </c>
      <c r="S91" t="str">
        <f t="shared" si="15"/>
        <v>Current ST: 0 - 0%</v>
      </c>
      <c r="T91" t="str">
        <f t="shared" si="16"/>
        <v>Destination ST: 0 - 0%</v>
      </c>
      <c r="U91" s="7" t="str">
        <f t="shared" si="17"/>
        <v>Amount: $0.00</v>
      </c>
    </row>
    <row r="92" spans="1:21" x14ac:dyDescent="0.25">
      <c r="A92" s="2" t="s">
        <v>33</v>
      </c>
      <c r="B92" s="3" t="str">
        <f>TEXT('MM.DD.YY'!J106,"MM/DD/YY")</f>
        <v>01/00/00</v>
      </c>
      <c r="C92" t="s">
        <v>34</v>
      </c>
      <c r="D92" s="3" t="str">
        <f>TEXT('MM.DD.YY'!K106,"MM/DD/YY")</f>
        <v>01/00/00</v>
      </c>
      <c r="E92" t="s">
        <v>37</v>
      </c>
      <c r="F92">
        <f>'MM.DD.YY'!L106</f>
        <v>0</v>
      </c>
      <c r="G92" t="s">
        <v>35</v>
      </c>
      <c r="H92" s="4">
        <f>'MM.DD.YY'!M106*100</f>
        <v>0</v>
      </c>
      <c r="I92" s="5" t="s">
        <v>24</v>
      </c>
      <c r="J92" t="s">
        <v>38</v>
      </c>
      <c r="K92">
        <f>'MM.DD.YY'!N106</f>
        <v>0</v>
      </c>
      <c r="L92" t="s">
        <v>35</v>
      </c>
      <c r="M92" s="4">
        <f>'MM.DD.YY'!O106*100</f>
        <v>0</v>
      </c>
      <c r="N92" s="5" t="s">
        <v>24</v>
      </c>
      <c r="O92" t="s">
        <v>36</v>
      </c>
      <c r="P92" s="6" t="str">
        <f>TEXT('MM.DD.YY'!P106,"$#,##0.00")</f>
        <v>$0.00</v>
      </c>
      <c r="R92" s="2" t="str">
        <f t="shared" si="14"/>
        <v>Pay Period: 01/00/00 – 01/00/00</v>
      </c>
      <c r="S92" t="str">
        <f t="shared" si="15"/>
        <v>Current ST: 0 - 0%</v>
      </c>
      <c r="T92" t="str">
        <f t="shared" si="16"/>
        <v>Destination ST: 0 - 0%</v>
      </c>
      <c r="U92" s="7" t="str">
        <f t="shared" si="17"/>
        <v>Amount: $0.00</v>
      </c>
    </row>
    <row r="93" spans="1:21" x14ac:dyDescent="0.25">
      <c r="A93" s="2" t="s">
        <v>33</v>
      </c>
      <c r="B93" s="3" t="str">
        <f>TEXT('MM.DD.YY'!J107,"MM/DD/YY")</f>
        <v>01/00/00</v>
      </c>
      <c r="C93" t="s">
        <v>34</v>
      </c>
      <c r="D93" s="3" t="str">
        <f>TEXT('MM.DD.YY'!K107,"MM/DD/YY")</f>
        <v>01/00/00</v>
      </c>
      <c r="E93" t="s">
        <v>37</v>
      </c>
      <c r="F93">
        <f>'MM.DD.YY'!L107</f>
        <v>0</v>
      </c>
      <c r="G93" t="s">
        <v>35</v>
      </c>
      <c r="H93" s="4">
        <f>'MM.DD.YY'!M107*100</f>
        <v>0</v>
      </c>
      <c r="I93" s="5" t="s">
        <v>24</v>
      </c>
      <c r="J93" t="s">
        <v>38</v>
      </c>
      <c r="K93">
        <f>'MM.DD.YY'!N107</f>
        <v>0</v>
      </c>
      <c r="L93" t="s">
        <v>35</v>
      </c>
      <c r="M93" s="4">
        <f>'MM.DD.YY'!O107*100</f>
        <v>0</v>
      </c>
      <c r="N93" s="5" t="s">
        <v>24</v>
      </c>
      <c r="O93" t="s">
        <v>36</v>
      </c>
      <c r="P93" s="6" t="str">
        <f>TEXT('MM.DD.YY'!P107,"$#,##0.00")</f>
        <v>$0.00</v>
      </c>
      <c r="R93" s="2" t="str">
        <f t="shared" si="14"/>
        <v>Pay Period: 01/00/00 – 01/00/00</v>
      </c>
      <c r="S93" t="str">
        <f t="shared" si="15"/>
        <v>Current ST: 0 - 0%</v>
      </c>
      <c r="T93" t="str">
        <f t="shared" si="16"/>
        <v>Destination ST: 0 - 0%</v>
      </c>
      <c r="U93" s="7" t="str">
        <f t="shared" si="17"/>
        <v>Amount: $0.00</v>
      </c>
    </row>
    <row r="94" spans="1:21" x14ac:dyDescent="0.25">
      <c r="A94" s="2" t="s">
        <v>33</v>
      </c>
      <c r="B94" s="3" t="str">
        <f>TEXT('MM.DD.YY'!J108,"MM/DD/YY")</f>
        <v>01/00/00</v>
      </c>
      <c r="C94" t="s">
        <v>34</v>
      </c>
      <c r="D94" s="3" t="str">
        <f>TEXT('MM.DD.YY'!K108,"MM/DD/YY")</f>
        <v>01/00/00</v>
      </c>
      <c r="E94" t="s">
        <v>37</v>
      </c>
      <c r="F94">
        <f>'MM.DD.YY'!L108</f>
        <v>0</v>
      </c>
      <c r="G94" t="s">
        <v>35</v>
      </c>
      <c r="H94" s="4">
        <f>'MM.DD.YY'!M108*100</f>
        <v>0</v>
      </c>
      <c r="I94" s="5" t="s">
        <v>24</v>
      </c>
      <c r="J94" t="s">
        <v>38</v>
      </c>
      <c r="K94">
        <f>'MM.DD.YY'!N108</f>
        <v>0</v>
      </c>
      <c r="L94" t="s">
        <v>35</v>
      </c>
      <c r="M94" s="4">
        <f>'MM.DD.YY'!O108*100</f>
        <v>0</v>
      </c>
      <c r="N94" s="5" t="s">
        <v>24</v>
      </c>
      <c r="O94" t="s">
        <v>36</v>
      </c>
      <c r="P94" s="6" t="str">
        <f>TEXT('MM.DD.YY'!P108,"$#,##0.00")</f>
        <v>$0.00</v>
      </c>
      <c r="R94" s="2" t="str">
        <f t="shared" si="14"/>
        <v>Pay Period: 01/00/00 – 01/00/00</v>
      </c>
      <c r="S94" t="str">
        <f t="shared" si="15"/>
        <v>Current ST: 0 - 0%</v>
      </c>
      <c r="T94" t="str">
        <f t="shared" si="16"/>
        <v>Destination ST: 0 - 0%</v>
      </c>
      <c r="U94" s="7" t="str">
        <f t="shared" si="17"/>
        <v>Amount: $0.00</v>
      </c>
    </row>
    <row r="95" spans="1:21" x14ac:dyDescent="0.25">
      <c r="A95" s="2" t="s">
        <v>33</v>
      </c>
      <c r="B95" s="3" t="str">
        <f>TEXT('MM.DD.YY'!J109,"MM/DD/YY")</f>
        <v>01/00/00</v>
      </c>
      <c r="C95" t="s">
        <v>34</v>
      </c>
      <c r="D95" s="3" t="str">
        <f>TEXT('MM.DD.YY'!K109,"MM/DD/YY")</f>
        <v>01/00/00</v>
      </c>
      <c r="E95" t="s">
        <v>37</v>
      </c>
      <c r="F95">
        <f>'MM.DD.YY'!L109</f>
        <v>0</v>
      </c>
      <c r="G95" t="s">
        <v>35</v>
      </c>
      <c r="H95" s="4">
        <f>'MM.DD.YY'!M109*100</f>
        <v>0</v>
      </c>
      <c r="I95" s="5" t="s">
        <v>24</v>
      </c>
      <c r="J95" t="s">
        <v>38</v>
      </c>
      <c r="K95">
        <f>'MM.DD.YY'!N109</f>
        <v>0</v>
      </c>
      <c r="L95" t="s">
        <v>35</v>
      </c>
      <c r="M95" s="4">
        <f>'MM.DD.YY'!O109*100</f>
        <v>0</v>
      </c>
      <c r="N95" s="5" t="s">
        <v>24</v>
      </c>
      <c r="O95" t="s">
        <v>36</v>
      </c>
      <c r="P95" s="6" t="str">
        <f>TEXT('MM.DD.YY'!P109,"$#,##0.00")</f>
        <v>$0.00</v>
      </c>
      <c r="R95" s="2" t="str">
        <f t="shared" si="14"/>
        <v>Pay Period: 01/00/00 – 01/00/00</v>
      </c>
      <c r="S95" t="str">
        <f t="shared" si="15"/>
        <v>Current ST: 0 - 0%</v>
      </c>
      <c r="T95" t="str">
        <f t="shared" si="16"/>
        <v>Destination ST: 0 - 0%</v>
      </c>
      <c r="U95" s="7" t="str">
        <f t="shared" si="17"/>
        <v>Amount: $0.00</v>
      </c>
    </row>
    <row r="96" spans="1:21" x14ac:dyDescent="0.25">
      <c r="A96" s="2" t="s">
        <v>33</v>
      </c>
      <c r="B96" s="3" t="str">
        <f>TEXT('MM.DD.YY'!J110,"MM/DD/YY")</f>
        <v>01/00/00</v>
      </c>
      <c r="C96" t="s">
        <v>34</v>
      </c>
      <c r="D96" s="3" t="str">
        <f>TEXT('MM.DD.YY'!K110,"MM/DD/YY")</f>
        <v>01/00/00</v>
      </c>
      <c r="E96" t="s">
        <v>37</v>
      </c>
      <c r="F96">
        <f>'MM.DD.YY'!L110</f>
        <v>0</v>
      </c>
      <c r="G96" t="s">
        <v>35</v>
      </c>
      <c r="H96" s="4">
        <f>'MM.DD.YY'!M110*100</f>
        <v>0</v>
      </c>
      <c r="I96" s="5" t="s">
        <v>24</v>
      </c>
      <c r="J96" t="s">
        <v>38</v>
      </c>
      <c r="K96">
        <f>'MM.DD.YY'!N110</f>
        <v>0</v>
      </c>
      <c r="L96" t="s">
        <v>35</v>
      </c>
      <c r="M96" s="4">
        <f>'MM.DD.YY'!O110*100</f>
        <v>0</v>
      </c>
      <c r="N96" s="5" t="s">
        <v>24</v>
      </c>
      <c r="O96" t="s">
        <v>36</v>
      </c>
      <c r="P96" s="6" t="str">
        <f>TEXT('MM.DD.YY'!P110,"$#,##0.00")</f>
        <v>$0.00</v>
      </c>
      <c r="R96" s="2" t="str">
        <f t="shared" si="14"/>
        <v>Pay Period: 01/00/00 – 01/00/00</v>
      </c>
      <c r="S96" t="str">
        <f t="shared" si="15"/>
        <v>Current ST: 0 - 0%</v>
      </c>
      <c r="T96" t="str">
        <f t="shared" si="16"/>
        <v>Destination ST: 0 - 0%</v>
      </c>
      <c r="U96" s="7" t="str">
        <f t="shared" si="17"/>
        <v>Amount: $0.00</v>
      </c>
    </row>
    <row r="97" spans="1:21" x14ac:dyDescent="0.25">
      <c r="A97" s="2" t="s">
        <v>33</v>
      </c>
      <c r="B97" s="3" t="str">
        <f>TEXT('MM.DD.YY'!J111,"MM/DD/YY")</f>
        <v>01/00/00</v>
      </c>
      <c r="C97" t="s">
        <v>34</v>
      </c>
      <c r="D97" s="3" t="str">
        <f>TEXT('MM.DD.YY'!K111,"MM/DD/YY")</f>
        <v>01/00/00</v>
      </c>
      <c r="E97" t="s">
        <v>37</v>
      </c>
      <c r="F97">
        <f>'MM.DD.YY'!L111</f>
        <v>0</v>
      </c>
      <c r="G97" t="s">
        <v>35</v>
      </c>
      <c r="H97" s="4">
        <f>'MM.DD.YY'!M111*100</f>
        <v>0</v>
      </c>
      <c r="I97" s="5" t="s">
        <v>24</v>
      </c>
      <c r="J97" t="s">
        <v>38</v>
      </c>
      <c r="K97">
        <f>'MM.DD.YY'!N111</f>
        <v>0</v>
      </c>
      <c r="L97" t="s">
        <v>35</v>
      </c>
      <c r="M97" s="4">
        <f>'MM.DD.YY'!O111*100</f>
        <v>0</v>
      </c>
      <c r="N97" s="5" t="s">
        <v>24</v>
      </c>
      <c r="O97" t="s">
        <v>36</v>
      </c>
      <c r="P97" s="6" t="str">
        <f>TEXT('MM.DD.YY'!P111,"$#,##0.00")</f>
        <v>$0.00</v>
      </c>
      <c r="R97" s="2" t="str">
        <f t="shared" si="14"/>
        <v>Pay Period: 01/00/00 – 01/00/00</v>
      </c>
      <c r="S97" t="str">
        <f t="shared" si="15"/>
        <v>Current ST: 0 - 0%</v>
      </c>
      <c r="T97" t="str">
        <f t="shared" si="16"/>
        <v>Destination ST: 0 - 0%</v>
      </c>
      <c r="U97" s="7" t="str">
        <f t="shared" si="17"/>
        <v>Amount: $0.00</v>
      </c>
    </row>
    <row r="98" spans="1:21" x14ac:dyDescent="0.25">
      <c r="A98" s="2" t="s">
        <v>33</v>
      </c>
      <c r="B98" s="3" t="str">
        <f>TEXT('MM.DD.YY'!J112,"MM/DD/YY")</f>
        <v>01/00/00</v>
      </c>
      <c r="C98" t="s">
        <v>34</v>
      </c>
      <c r="D98" s="3" t="str">
        <f>TEXT('MM.DD.YY'!K112,"MM/DD/YY")</f>
        <v>01/00/00</v>
      </c>
      <c r="E98" t="s">
        <v>37</v>
      </c>
      <c r="F98">
        <f>'MM.DD.YY'!L112</f>
        <v>0</v>
      </c>
      <c r="G98" t="s">
        <v>35</v>
      </c>
      <c r="H98" s="4">
        <f>'MM.DD.YY'!M112*100</f>
        <v>0</v>
      </c>
      <c r="I98" s="5" t="s">
        <v>24</v>
      </c>
      <c r="J98" t="s">
        <v>38</v>
      </c>
      <c r="K98">
        <f>'MM.DD.YY'!N112</f>
        <v>0</v>
      </c>
      <c r="L98" t="s">
        <v>35</v>
      </c>
      <c r="M98" s="4">
        <f>'MM.DD.YY'!O112*100</f>
        <v>0</v>
      </c>
      <c r="N98" s="5" t="s">
        <v>24</v>
      </c>
      <c r="O98" t="s">
        <v>36</v>
      </c>
      <c r="P98" s="6" t="str">
        <f>TEXT('MM.DD.YY'!P112,"$#,##0.00")</f>
        <v>$0.00</v>
      </c>
      <c r="R98" s="2" t="str">
        <f t="shared" si="14"/>
        <v>Pay Period: 01/00/00 – 01/00/00</v>
      </c>
      <c r="S98" t="str">
        <f t="shared" si="15"/>
        <v>Current ST: 0 - 0%</v>
      </c>
      <c r="T98" t="str">
        <f t="shared" si="16"/>
        <v>Destination ST: 0 - 0%</v>
      </c>
      <c r="U98" s="7" t="str">
        <f t="shared" si="17"/>
        <v>Amount: $0.00</v>
      </c>
    </row>
    <row r="99" spans="1:21" x14ac:dyDescent="0.25">
      <c r="A99" s="2" t="s">
        <v>33</v>
      </c>
      <c r="B99" s="3" t="str">
        <f>TEXT('MM.DD.YY'!J113,"MM/DD/YY")</f>
        <v>01/00/00</v>
      </c>
      <c r="C99" t="s">
        <v>34</v>
      </c>
      <c r="D99" s="3" t="str">
        <f>TEXT('MM.DD.YY'!K113,"MM/DD/YY")</f>
        <v>01/00/00</v>
      </c>
      <c r="E99" t="s">
        <v>37</v>
      </c>
      <c r="F99">
        <f>'MM.DD.YY'!L113</f>
        <v>0</v>
      </c>
      <c r="G99" t="s">
        <v>35</v>
      </c>
      <c r="H99" s="4">
        <f>'MM.DD.YY'!M113*100</f>
        <v>0</v>
      </c>
      <c r="I99" s="5" t="s">
        <v>24</v>
      </c>
      <c r="J99" t="s">
        <v>38</v>
      </c>
      <c r="K99">
        <f>'MM.DD.YY'!N113</f>
        <v>0</v>
      </c>
      <c r="L99" t="s">
        <v>35</v>
      </c>
      <c r="M99" s="4">
        <f>'MM.DD.YY'!O113*100</f>
        <v>0</v>
      </c>
      <c r="N99" s="5" t="s">
        <v>24</v>
      </c>
      <c r="O99" t="s">
        <v>36</v>
      </c>
      <c r="P99" s="6" t="str">
        <f>TEXT('MM.DD.YY'!P113,"$#,##0.00")</f>
        <v>$0.00</v>
      </c>
      <c r="R99" s="2" t="str">
        <f t="shared" si="14"/>
        <v>Pay Period: 01/00/00 – 01/00/00</v>
      </c>
      <c r="S99" t="str">
        <f t="shared" si="15"/>
        <v>Current ST: 0 - 0%</v>
      </c>
      <c r="T99" t="str">
        <f t="shared" si="16"/>
        <v>Destination ST: 0 - 0%</v>
      </c>
      <c r="U99" s="7" t="str">
        <f t="shared" si="17"/>
        <v>Amount: $0.00</v>
      </c>
    </row>
    <row r="100" spans="1:21" x14ac:dyDescent="0.25">
      <c r="A100" s="2" t="s">
        <v>33</v>
      </c>
      <c r="B100" s="3" t="str">
        <f>TEXT('MM.DD.YY'!J114,"MM/DD/YY")</f>
        <v>01/00/00</v>
      </c>
      <c r="C100" t="s">
        <v>34</v>
      </c>
      <c r="D100" s="3" t="str">
        <f>TEXT('MM.DD.YY'!K114,"MM/DD/YY")</f>
        <v>01/00/00</v>
      </c>
      <c r="E100" t="s">
        <v>37</v>
      </c>
      <c r="F100">
        <f>'MM.DD.YY'!L114</f>
        <v>0</v>
      </c>
      <c r="G100" t="s">
        <v>35</v>
      </c>
      <c r="H100" s="4">
        <f>'MM.DD.YY'!M114*100</f>
        <v>0</v>
      </c>
      <c r="I100" s="5" t="s">
        <v>24</v>
      </c>
      <c r="J100" t="s">
        <v>38</v>
      </c>
      <c r="K100">
        <f>'MM.DD.YY'!N114</f>
        <v>0</v>
      </c>
      <c r="L100" t="s">
        <v>35</v>
      </c>
      <c r="M100" s="4">
        <f>'MM.DD.YY'!O114*100</f>
        <v>0</v>
      </c>
      <c r="N100" s="5" t="s">
        <v>24</v>
      </c>
      <c r="O100" t="s">
        <v>36</v>
      </c>
      <c r="P100" s="6" t="str">
        <f>TEXT('MM.DD.YY'!P114,"$#,##0.00")</f>
        <v>$0.00</v>
      </c>
      <c r="R100" s="2" t="str">
        <f t="shared" si="14"/>
        <v>Pay Period: 01/00/00 – 01/00/00</v>
      </c>
      <c r="S100" t="str">
        <f t="shared" si="15"/>
        <v>Current ST: 0 - 0%</v>
      </c>
      <c r="T100" t="str">
        <f t="shared" si="16"/>
        <v>Destination ST: 0 - 0%</v>
      </c>
      <c r="U100" s="7" t="str">
        <f t="shared" si="17"/>
        <v>Amount: $0.00</v>
      </c>
    </row>
    <row r="101" spans="1:21" x14ac:dyDescent="0.25">
      <c r="A101" s="2" t="s">
        <v>33</v>
      </c>
      <c r="B101" s="3" t="str">
        <f>TEXT('MM.DD.YY'!J115,"MM/DD/YY")</f>
        <v>01/00/00</v>
      </c>
      <c r="C101" t="s">
        <v>34</v>
      </c>
      <c r="D101" s="3" t="str">
        <f>TEXT('MM.DD.YY'!K115,"MM/DD/YY")</f>
        <v>01/00/00</v>
      </c>
      <c r="E101" t="s">
        <v>37</v>
      </c>
      <c r="F101">
        <f>'MM.DD.YY'!L115</f>
        <v>0</v>
      </c>
      <c r="G101" t="s">
        <v>35</v>
      </c>
      <c r="H101" s="4">
        <f>'MM.DD.YY'!M115*100</f>
        <v>0</v>
      </c>
      <c r="I101" s="5" t="s">
        <v>24</v>
      </c>
      <c r="J101" t="s">
        <v>38</v>
      </c>
      <c r="K101">
        <f>'MM.DD.YY'!N115</f>
        <v>0</v>
      </c>
      <c r="L101" t="s">
        <v>35</v>
      </c>
      <c r="M101" s="4">
        <f>'MM.DD.YY'!O115*100</f>
        <v>0</v>
      </c>
      <c r="N101" s="5" t="s">
        <v>24</v>
      </c>
      <c r="O101" t="s">
        <v>36</v>
      </c>
      <c r="P101" s="6" t="str">
        <f>TEXT('MM.DD.YY'!P115,"$#,##0.00")</f>
        <v>$0.00</v>
      </c>
      <c r="R101" s="2" t="str">
        <f t="shared" si="14"/>
        <v>Pay Period: 01/00/00 – 01/00/00</v>
      </c>
      <c r="S101" t="str">
        <f t="shared" si="15"/>
        <v>Current ST: 0 - 0%</v>
      </c>
      <c r="T101" t="str">
        <f t="shared" si="16"/>
        <v>Destination ST: 0 - 0%</v>
      </c>
      <c r="U101" s="7" t="str">
        <f t="shared" si="17"/>
        <v>Amount: $0.00</v>
      </c>
    </row>
    <row r="102" spans="1:21" x14ac:dyDescent="0.25">
      <c r="A102" s="2" t="s">
        <v>33</v>
      </c>
      <c r="B102" s="3" t="str">
        <f>TEXT('MM.DD.YY'!J116,"MM/DD/YY")</f>
        <v>01/00/00</v>
      </c>
      <c r="C102" t="s">
        <v>34</v>
      </c>
      <c r="D102" s="3" t="str">
        <f>TEXT('MM.DD.YY'!K116,"MM/DD/YY")</f>
        <v>01/00/00</v>
      </c>
      <c r="E102" t="s">
        <v>37</v>
      </c>
      <c r="F102">
        <f>'MM.DD.YY'!L116</f>
        <v>0</v>
      </c>
      <c r="G102" t="s">
        <v>35</v>
      </c>
      <c r="H102" s="4">
        <f>'MM.DD.YY'!M116*100</f>
        <v>0</v>
      </c>
      <c r="I102" s="5" t="s">
        <v>24</v>
      </c>
      <c r="J102" t="s">
        <v>38</v>
      </c>
      <c r="K102">
        <f>'MM.DD.YY'!N116</f>
        <v>0</v>
      </c>
      <c r="L102" t="s">
        <v>35</v>
      </c>
      <c r="M102" s="4">
        <f>'MM.DD.YY'!O116*100</f>
        <v>0</v>
      </c>
      <c r="N102" s="5" t="s">
        <v>24</v>
      </c>
      <c r="O102" t="s">
        <v>36</v>
      </c>
      <c r="P102" s="6" t="str">
        <f>TEXT('MM.DD.YY'!P116,"$#,##0.00")</f>
        <v>$0.00</v>
      </c>
      <c r="R102" s="2" t="str">
        <f t="shared" si="14"/>
        <v>Pay Period: 01/00/00 – 01/00/00</v>
      </c>
      <c r="S102" t="str">
        <f t="shared" si="15"/>
        <v>Current ST: 0 - 0%</v>
      </c>
      <c r="T102" t="str">
        <f t="shared" si="16"/>
        <v>Destination ST: 0 - 0%</v>
      </c>
      <c r="U102" s="7" t="str">
        <f t="shared" si="17"/>
        <v>Amount: $0.00</v>
      </c>
    </row>
    <row r="103" spans="1:21" x14ac:dyDescent="0.25">
      <c r="A103" s="2" t="s">
        <v>33</v>
      </c>
      <c r="B103" s="3" t="str">
        <f>TEXT('MM.DD.YY'!J117,"MM/DD/YY")</f>
        <v>01/00/00</v>
      </c>
      <c r="C103" t="s">
        <v>34</v>
      </c>
      <c r="D103" s="3" t="str">
        <f>TEXT('MM.DD.YY'!K117,"MM/DD/YY")</f>
        <v>01/00/00</v>
      </c>
      <c r="E103" t="s">
        <v>37</v>
      </c>
      <c r="F103">
        <f>'MM.DD.YY'!L117</f>
        <v>0</v>
      </c>
      <c r="G103" t="s">
        <v>35</v>
      </c>
      <c r="H103" s="4">
        <f>'MM.DD.YY'!M117*100</f>
        <v>0</v>
      </c>
      <c r="I103" s="5" t="s">
        <v>24</v>
      </c>
      <c r="J103" t="s">
        <v>38</v>
      </c>
      <c r="K103">
        <f>'MM.DD.YY'!N117</f>
        <v>0</v>
      </c>
      <c r="L103" t="s">
        <v>35</v>
      </c>
      <c r="M103" s="4">
        <f>'MM.DD.YY'!O117*100</f>
        <v>0</v>
      </c>
      <c r="N103" s="5" t="s">
        <v>24</v>
      </c>
      <c r="O103" t="s">
        <v>36</v>
      </c>
      <c r="P103" s="6" t="str">
        <f>TEXT('MM.DD.YY'!P117,"$#,##0.00")</f>
        <v>$0.00</v>
      </c>
      <c r="R103" s="2" t="str">
        <f t="shared" si="14"/>
        <v>Pay Period: 01/00/00 – 01/00/00</v>
      </c>
      <c r="S103" t="str">
        <f t="shared" si="15"/>
        <v>Current ST: 0 - 0%</v>
      </c>
      <c r="T103" t="str">
        <f t="shared" si="16"/>
        <v>Destination ST: 0 - 0%</v>
      </c>
      <c r="U103" s="7" t="str">
        <f t="shared" si="17"/>
        <v>Amount: $0.00</v>
      </c>
    </row>
    <row r="104" spans="1:21" x14ac:dyDescent="0.25">
      <c r="A104" s="2" t="s">
        <v>33</v>
      </c>
      <c r="B104" s="3" t="str">
        <f>TEXT('MM.DD.YY'!J118,"MM/DD/YY")</f>
        <v>01/00/00</v>
      </c>
      <c r="C104" t="s">
        <v>34</v>
      </c>
      <c r="D104" s="3" t="str">
        <f>TEXT('MM.DD.YY'!K118,"MM/DD/YY")</f>
        <v>01/00/00</v>
      </c>
      <c r="E104" t="s">
        <v>37</v>
      </c>
      <c r="F104">
        <f>'MM.DD.YY'!L118</f>
        <v>0</v>
      </c>
      <c r="G104" t="s">
        <v>35</v>
      </c>
      <c r="H104" s="4">
        <f>'MM.DD.YY'!M118*100</f>
        <v>0</v>
      </c>
      <c r="I104" s="5" t="s">
        <v>24</v>
      </c>
      <c r="J104" t="s">
        <v>38</v>
      </c>
      <c r="K104">
        <f>'MM.DD.YY'!N118</f>
        <v>0</v>
      </c>
      <c r="L104" t="s">
        <v>35</v>
      </c>
      <c r="M104" s="4">
        <f>'MM.DD.YY'!O118*100</f>
        <v>0</v>
      </c>
      <c r="N104" s="5" t="s">
        <v>24</v>
      </c>
      <c r="O104" t="s">
        <v>36</v>
      </c>
      <c r="P104" s="6" t="str">
        <f>TEXT('MM.DD.YY'!P118,"$#,##0.00")</f>
        <v>$0.00</v>
      </c>
      <c r="R104" s="2" t="str">
        <f t="shared" si="14"/>
        <v>Pay Period: 01/00/00 – 01/00/00</v>
      </c>
      <c r="S104" t="str">
        <f t="shared" si="15"/>
        <v>Current ST: 0 - 0%</v>
      </c>
      <c r="T104" t="str">
        <f t="shared" si="16"/>
        <v>Destination ST: 0 - 0%</v>
      </c>
      <c r="U104" s="7" t="str">
        <f t="shared" si="17"/>
        <v>Amount: $0.00</v>
      </c>
    </row>
    <row r="105" spans="1:21" x14ac:dyDescent="0.25">
      <c r="A105" s="2" t="s">
        <v>33</v>
      </c>
      <c r="B105" s="3" t="str">
        <f>TEXT('MM.DD.YY'!J119,"MM/DD/YY")</f>
        <v>01/00/00</v>
      </c>
      <c r="C105" t="s">
        <v>34</v>
      </c>
      <c r="D105" s="3" t="str">
        <f>TEXT('MM.DD.YY'!K119,"MM/DD/YY")</f>
        <v>01/00/00</v>
      </c>
      <c r="E105" t="s">
        <v>37</v>
      </c>
      <c r="F105">
        <f>'MM.DD.YY'!L119</f>
        <v>0</v>
      </c>
      <c r="G105" t="s">
        <v>35</v>
      </c>
      <c r="H105" s="4">
        <f>'MM.DD.YY'!M119*100</f>
        <v>0</v>
      </c>
      <c r="I105" s="5" t="s">
        <v>24</v>
      </c>
      <c r="J105" t="s">
        <v>38</v>
      </c>
      <c r="K105">
        <f>'MM.DD.YY'!N119</f>
        <v>0</v>
      </c>
      <c r="L105" t="s">
        <v>35</v>
      </c>
      <c r="M105" s="4">
        <f>'MM.DD.YY'!O119*100</f>
        <v>0</v>
      </c>
      <c r="N105" s="5" t="s">
        <v>24</v>
      </c>
      <c r="O105" t="s">
        <v>36</v>
      </c>
      <c r="P105" s="6" t="str">
        <f>TEXT('MM.DD.YY'!P119,"$#,##0.00")</f>
        <v>$0.00</v>
      </c>
      <c r="R105" s="2" t="str">
        <f t="shared" si="14"/>
        <v>Pay Period: 01/00/00 – 01/00/00</v>
      </c>
      <c r="S105" t="str">
        <f t="shared" si="15"/>
        <v>Current ST: 0 - 0%</v>
      </c>
      <c r="T105" t="str">
        <f t="shared" si="16"/>
        <v>Destination ST: 0 - 0%</v>
      </c>
      <c r="U105" s="7" t="str">
        <f t="shared" si="17"/>
        <v>Amount: $0.00</v>
      </c>
    </row>
    <row r="106" spans="1:21" x14ac:dyDescent="0.25">
      <c r="A106" s="2" t="s">
        <v>33</v>
      </c>
      <c r="B106" s="3" t="str">
        <f>TEXT('MM.DD.YY'!J120,"MM/DD/YY")</f>
        <v>01/00/00</v>
      </c>
      <c r="C106" t="s">
        <v>34</v>
      </c>
      <c r="D106" s="3" t="str">
        <f>TEXT('MM.DD.YY'!K120,"MM/DD/YY")</f>
        <v>01/00/00</v>
      </c>
      <c r="E106" t="s">
        <v>37</v>
      </c>
      <c r="F106">
        <f>'MM.DD.YY'!L120</f>
        <v>0</v>
      </c>
      <c r="G106" t="s">
        <v>35</v>
      </c>
      <c r="H106" s="4">
        <f>'MM.DD.YY'!M120*100</f>
        <v>0</v>
      </c>
      <c r="I106" s="5" t="s">
        <v>24</v>
      </c>
      <c r="J106" t="s">
        <v>38</v>
      </c>
      <c r="K106">
        <f>'MM.DD.YY'!N120</f>
        <v>0</v>
      </c>
      <c r="L106" t="s">
        <v>35</v>
      </c>
      <c r="M106" s="4">
        <f>'MM.DD.YY'!O120*100</f>
        <v>0</v>
      </c>
      <c r="N106" s="5" t="s">
        <v>24</v>
      </c>
      <c r="O106" t="s">
        <v>36</v>
      </c>
      <c r="P106" s="6" t="str">
        <f>TEXT('MM.DD.YY'!P120,"$#,##0.00")</f>
        <v>$0.00</v>
      </c>
      <c r="R106" s="2" t="str">
        <f t="shared" si="14"/>
        <v>Pay Period: 01/00/00 – 01/00/00</v>
      </c>
      <c r="S106" t="str">
        <f t="shared" si="15"/>
        <v>Current ST: 0 - 0%</v>
      </c>
      <c r="T106" t="str">
        <f t="shared" si="16"/>
        <v>Destination ST: 0 - 0%</v>
      </c>
      <c r="U106" s="7" t="str">
        <f t="shared" si="17"/>
        <v>Amount: $0.00</v>
      </c>
    </row>
    <row r="107" spans="1:21" x14ac:dyDescent="0.25">
      <c r="A107" s="2" t="s">
        <v>33</v>
      </c>
      <c r="B107" s="3" t="str">
        <f>TEXT('MM.DD.YY'!J121,"MM/DD/YY")</f>
        <v>01/00/00</v>
      </c>
      <c r="C107" t="s">
        <v>34</v>
      </c>
      <c r="D107" s="3" t="str">
        <f>TEXT('MM.DD.YY'!K121,"MM/DD/YY")</f>
        <v>01/00/00</v>
      </c>
      <c r="E107" t="s">
        <v>37</v>
      </c>
      <c r="F107">
        <f>'MM.DD.YY'!L121</f>
        <v>0</v>
      </c>
      <c r="G107" t="s">
        <v>35</v>
      </c>
      <c r="H107" s="4">
        <f>'MM.DD.YY'!M121*100</f>
        <v>0</v>
      </c>
      <c r="I107" s="5" t="s">
        <v>24</v>
      </c>
      <c r="J107" t="s">
        <v>38</v>
      </c>
      <c r="K107">
        <f>'MM.DD.YY'!N121</f>
        <v>0</v>
      </c>
      <c r="L107" t="s">
        <v>35</v>
      </c>
      <c r="M107" s="4">
        <f>'MM.DD.YY'!O121*100</f>
        <v>0</v>
      </c>
      <c r="N107" s="5" t="s">
        <v>24</v>
      </c>
      <c r="O107" t="s">
        <v>36</v>
      </c>
      <c r="P107" s="6" t="str">
        <f>TEXT('MM.DD.YY'!P121,"$#,##0.00")</f>
        <v>$0.00</v>
      </c>
      <c r="R107" s="2" t="str">
        <f t="shared" si="14"/>
        <v>Pay Period: 01/00/00 – 01/00/00</v>
      </c>
      <c r="S107" t="str">
        <f t="shared" si="15"/>
        <v>Current ST: 0 - 0%</v>
      </c>
      <c r="T107" t="str">
        <f t="shared" si="16"/>
        <v>Destination ST: 0 - 0%</v>
      </c>
      <c r="U107" s="7" t="str">
        <f t="shared" si="17"/>
        <v>Amount: $0.00</v>
      </c>
    </row>
    <row r="108" spans="1:21" x14ac:dyDescent="0.25">
      <c r="A108" s="2" t="s">
        <v>33</v>
      </c>
      <c r="B108" s="3" t="str">
        <f>TEXT('MM.DD.YY'!J122,"MM/DD/YY")</f>
        <v>01/00/00</v>
      </c>
      <c r="C108" t="s">
        <v>34</v>
      </c>
      <c r="D108" s="3" t="str">
        <f>TEXT('MM.DD.YY'!K122,"MM/DD/YY")</f>
        <v>01/00/00</v>
      </c>
      <c r="E108" t="s">
        <v>37</v>
      </c>
      <c r="F108">
        <f>'MM.DD.YY'!L122</f>
        <v>0</v>
      </c>
      <c r="G108" t="s">
        <v>35</v>
      </c>
      <c r="H108" s="4">
        <f>'MM.DD.YY'!M122*100</f>
        <v>0</v>
      </c>
      <c r="I108" s="5" t="s">
        <v>24</v>
      </c>
      <c r="J108" t="s">
        <v>38</v>
      </c>
      <c r="K108">
        <f>'MM.DD.YY'!N122</f>
        <v>0</v>
      </c>
      <c r="L108" t="s">
        <v>35</v>
      </c>
      <c r="M108" s="4">
        <f>'MM.DD.YY'!O122*100</f>
        <v>0</v>
      </c>
      <c r="N108" s="5" t="s">
        <v>24</v>
      </c>
      <c r="O108" t="s">
        <v>36</v>
      </c>
      <c r="P108" s="6" t="str">
        <f>TEXT('MM.DD.YY'!P122,"$#,##0.00")</f>
        <v>$0.00</v>
      </c>
      <c r="R108" s="2" t="str">
        <f t="shared" si="14"/>
        <v>Pay Period: 01/00/00 – 01/00/00</v>
      </c>
      <c r="S108" t="str">
        <f t="shared" si="15"/>
        <v>Current ST: 0 - 0%</v>
      </c>
      <c r="T108" t="str">
        <f t="shared" si="16"/>
        <v>Destination ST: 0 - 0%</v>
      </c>
      <c r="U108" s="7" t="str">
        <f t="shared" si="17"/>
        <v>Amount: $0.00</v>
      </c>
    </row>
    <row r="109" spans="1:21" x14ac:dyDescent="0.25">
      <c r="A109" s="2" t="s">
        <v>33</v>
      </c>
      <c r="B109" s="3" t="str">
        <f>TEXT('MM.DD.YY'!J123,"MM/DD/YY")</f>
        <v>01/00/00</v>
      </c>
      <c r="C109" t="s">
        <v>34</v>
      </c>
      <c r="D109" s="3" t="str">
        <f>TEXT('MM.DD.YY'!K123,"MM/DD/YY")</f>
        <v>01/00/00</v>
      </c>
      <c r="E109" t="s">
        <v>37</v>
      </c>
      <c r="F109">
        <f>'MM.DD.YY'!L123</f>
        <v>0</v>
      </c>
      <c r="G109" t="s">
        <v>35</v>
      </c>
      <c r="H109" s="4">
        <f>'MM.DD.YY'!M123*100</f>
        <v>0</v>
      </c>
      <c r="I109" s="5" t="s">
        <v>24</v>
      </c>
      <c r="J109" t="s">
        <v>38</v>
      </c>
      <c r="K109">
        <f>'MM.DD.YY'!N123</f>
        <v>0</v>
      </c>
      <c r="L109" t="s">
        <v>35</v>
      </c>
      <c r="M109" s="4">
        <f>'MM.DD.YY'!O123*100</f>
        <v>0</v>
      </c>
      <c r="N109" s="5" t="s">
        <v>24</v>
      </c>
      <c r="O109" t="s">
        <v>36</v>
      </c>
      <c r="P109" s="6" t="str">
        <f>TEXT('MM.DD.YY'!P123,"$#,##0.00")</f>
        <v>$0.00</v>
      </c>
      <c r="R109" s="2" t="str">
        <f t="shared" si="14"/>
        <v>Pay Period: 01/00/00 – 01/00/00</v>
      </c>
      <c r="S109" t="str">
        <f t="shared" si="15"/>
        <v>Current ST: 0 - 0%</v>
      </c>
      <c r="T109" t="str">
        <f t="shared" si="16"/>
        <v>Destination ST: 0 - 0%</v>
      </c>
      <c r="U109" s="7" t="str">
        <f t="shared" si="17"/>
        <v>Amount: $0.00</v>
      </c>
    </row>
    <row r="110" spans="1:21" x14ac:dyDescent="0.25">
      <c r="A110" s="2" t="s">
        <v>33</v>
      </c>
      <c r="B110" s="3" t="str">
        <f>TEXT('MM.DD.YY'!J124,"MM/DD/YY")</f>
        <v>01/00/00</v>
      </c>
      <c r="C110" t="s">
        <v>34</v>
      </c>
      <c r="D110" s="3" t="str">
        <f>TEXT('MM.DD.YY'!K124,"MM/DD/YY")</f>
        <v>01/00/00</v>
      </c>
      <c r="E110" t="s">
        <v>37</v>
      </c>
      <c r="F110">
        <f>'MM.DD.YY'!L124</f>
        <v>0</v>
      </c>
      <c r="G110" t="s">
        <v>35</v>
      </c>
      <c r="H110" s="4">
        <f>'MM.DD.YY'!M124*100</f>
        <v>0</v>
      </c>
      <c r="I110" s="5" t="s">
        <v>24</v>
      </c>
      <c r="J110" t="s">
        <v>38</v>
      </c>
      <c r="K110">
        <f>'MM.DD.YY'!N124</f>
        <v>0</v>
      </c>
      <c r="L110" t="s">
        <v>35</v>
      </c>
      <c r="M110" s="4">
        <f>'MM.DD.YY'!O124*100</f>
        <v>0</v>
      </c>
      <c r="N110" s="5" t="s">
        <v>24</v>
      </c>
      <c r="O110" t="s">
        <v>36</v>
      </c>
      <c r="P110" s="6" t="str">
        <f>TEXT('MM.DD.YY'!P124,"$#,##0.00")</f>
        <v>$0.00</v>
      </c>
      <c r="R110" s="2" t="str">
        <f t="shared" si="14"/>
        <v>Pay Period: 01/00/00 – 01/00/00</v>
      </c>
      <c r="S110" t="str">
        <f t="shared" si="15"/>
        <v>Current ST: 0 - 0%</v>
      </c>
      <c r="T110" t="str">
        <f t="shared" si="16"/>
        <v>Destination ST: 0 - 0%</v>
      </c>
      <c r="U110" s="7" t="str">
        <f t="shared" si="17"/>
        <v>Amount: $0.00</v>
      </c>
    </row>
    <row r="111" spans="1:21" x14ac:dyDescent="0.25">
      <c r="A111" s="2" t="s">
        <v>33</v>
      </c>
      <c r="B111" s="3" t="str">
        <f>TEXT('MM.DD.YY'!J125,"MM/DD/YY")</f>
        <v>01/00/00</v>
      </c>
      <c r="C111" t="s">
        <v>34</v>
      </c>
      <c r="D111" s="3" t="str">
        <f>TEXT('MM.DD.YY'!K125,"MM/DD/YY")</f>
        <v>01/00/00</v>
      </c>
      <c r="E111" t="s">
        <v>37</v>
      </c>
      <c r="F111">
        <f>'MM.DD.YY'!L125</f>
        <v>0</v>
      </c>
      <c r="G111" t="s">
        <v>35</v>
      </c>
      <c r="H111" s="4">
        <f>'MM.DD.YY'!M125*100</f>
        <v>0</v>
      </c>
      <c r="I111" s="5" t="s">
        <v>24</v>
      </c>
      <c r="J111" t="s">
        <v>38</v>
      </c>
      <c r="K111">
        <f>'MM.DD.YY'!N125</f>
        <v>0</v>
      </c>
      <c r="L111" t="s">
        <v>35</v>
      </c>
      <c r="M111" s="4">
        <f>'MM.DD.YY'!O125*100</f>
        <v>0</v>
      </c>
      <c r="N111" s="5" t="s">
        <v>24</v>
      </c>
      <c r="O111" t="s">
        <v>36</v>
      </c>
      <c r="P111" s="6" t="str">
        <f>TEXT('MM.DD.YY'!P125,"$#,##0.00")</f>
        <v>$0.00</v>
      </c>
      <c r="R111" s="2" t="str">
        <f t="shared" si="14"/>
        <v>Pay Period: 01/00/00 – 01/00/00</v>
      </c>
      <c r="S111" t="str">
        <f t="shared" si="15"/>
        <v>Current ST: 0 - 0%</v>
      </c>
      <c r="T111" t="str">
        <f t="shared" si="16"/>
        <v>Destination ST: 0 - 0%</v>
      </c>
      <c r="U111" s="7" t="str">
        <f t="shared" si="17"/>
        <v>Amount: $0.00</v>
      </c>
    </row>
    <row r="112" spans="1:21" x14ac:dyDescent="0.25">
      <c r="A112" s="2" t="s">
        <v>33</v>
      </c>
      <c r="B112" s="3" t="str">
        <f>TEXT('MM.DD.YY'!J126,"MM/DD/YY")</f>
        <v>01/00/00</v>
      </c>
      <c r="C112" t="s">
        <v>34</v>
      </c>
      <c r="D112" s="3" t="str">
        <f>TEXT('MM.DD.YY'!K126,"MM/DD/YY")</f>
        <v>01/00/00</v>
      </c>
      <c r="E112" t="s">
        <v>37</v>
      </c>
      <c r="F112">
        <f>'MM.DD.YY'!L126</f>
        <v>0</v>
      </c>
      <c r="G112" t="s">
        <v>35</v>
      </c>
      <c r="H112" s="4">
        <f>'MM.DD.YY'!M126*100</f>
        <v>0</v>
      </c>
      <c r="I112" s="5" t="s">
        <v>24</v>
      </c>
      <c r="J112" t="s">
        <v>38</v>
      </c>
      <c r="K112">
        <f>'MM.DD.YY'!N126</f>
        <v>0</v>
      </c>
      <c r="L112" t="s">
        <v>35</v>
      </c>
      <c r="M112" s="4">
        <f>'MM.DD.YY'!O126*100</f>
        <v>0</v>
      </c>
      <c r="N112" s="5" t="s">
        <v>24</v>
      </c>
      <c r="O112" t="s">
        <v>36</v>
      </c>
      <c r="P112" s="6" t="str">
        <f>TEXT('MM.DD.YY'!P126,"$#,##0.00")</f>
        <v>$0.00</v>
      </c>
      <c r="R112" s="2" t="str">
        <f t="shared" si="14"/>
        <v>Pay Period: 01/00/00 – 01/00/00</v>
      </c>
      <c r="S112" t="str">
        <f t="shared" si="15"/>
        <v>Current ST: 0 - 0%</v>
      </c>
      <c r="T112" t="str">
        <f t="shared" si="16"/>
        <v>Destination ST: 0 - 0%</v>
      </c>
      <c r="U112" s="7" t="str">
        <f t="shared" si="17"/>
        <v>Amount: $0.00</v>
      </c>
    </row>
    <row r="113" spans="1:21" x14ac:dyDescent="0.25">
      <c r="A113" s="2" t="s">
        <v>33</v>
      </c>
      <c r="B113" s="3" t="str">
        <f>TEXT('MM.DD.YY'!J127,"MM/DD/YY")</f>
        <v>01/00/00</v>
      </c>
      <c r="C113" t="s">
        <v>34</v>
      </c>
      <c r="D113" s="3" t="str">
        <f>TEXT('MM.DD.YY'!K127,"MM/DD/YY")</f>
        <v>01/00/00</v>
      </c>
      <c r="E113" t="s">
        <v>37</v>
      </c>
      <c r="F113">
        <f>'MM.DD.YY'!L127</f>
        <v>0</v>
      </c>
      <c r="G113" t="s">
        <v>35</v>
      </c>
      <c r="H113" s="4">
        <f>'MM.DD.YY'!M127*100</f>
        <v>0</v>
      </c>
      <c r="I113" s="5" t="s">
        <v>24</v>
      </c>
      <c r="J113" t="s">
        <v>38</v>
      </c>
      <c r="K113">
        <f>'MM.DD.YY'!N127</f>
        <v>0</v>
      </c>
      <c r="L113" t="s">
        <v>35</v>
      </c>
      <c r="M113" s="4">
        <f>'MM.DD.YY'!O127*100</f>
        <v>0</v>
      </c>
      <c r="N113" s="5" t="s">
        <v>24</v>
      </c>
      <c r="O113" t="s">
        <v>36</v>
      </c>
      <c r="P113" s="6" t="str">
        <f>TEXT('MM.DD.YY'!P127,"$#,##0.00")</f>
        <v>$0.00</v>
      </c>
      <c r="R113" s="2" t="str">
        <f t="shared" si="14"/>
        <v>Pay Period: 01/00/00 – 01/00/00</v>
      </c>
      <c r="S113" t="str">
        <f t="shared" si="15"/>
        <v>Current ST: 0 - 0%</v>
      </c>
      <c r="T113" t="str">
        <f t="shared" si="16"/>
        <v>Destination ST: 0 - 0%</v>
      </c>
      <c r="U113" s="7" t="str">
        <f t="shared" si="17"/>
        <v>Amount: $0.00</v>
      </c>
    </row>
    <row r="114" spans="1:21" x14ac:dyDescent="0.25">
      <c r="A114" s="2" t="s">
        <v>33</v>
      </c>
      <c r="B114" s="3" t="str">
        <f>TEXT('MM.DD.YY'!J128,"MM/DD/YY")</f>
        <v>01/00/00</v>
      </c>
      <c r="C114" t="s">
        <v>34</v>
      </c>
      <c r="D114" s="3" t="str">
        <f>TEXT('MM.DD.YY'!K128,"MM/DD/YY")</f>
        <v>01/00/00</v>
      </c>
      <c r="E114" t="s">
        <v>37</v>
      </c>
      <c r="F114">
        <f>'MM.DD.YY'!L128</f>
        <v>0</v>
      </c>
      <c r="G114" t="s">
        <v>35</v>
      </c>
      <c r="H114" s="4">
        <f>'MM.DD.YY'!M128*100</f>
        <v>0</v>
      </c>
      <c r="I114" s="5" t="s">
        <v>24</v>
      </c>
      <c r="J114" t="s">
        <v>38</v>
      </c>
      <c r="K114">
        <f>'MM.DD.YY'!N128</f>
        <v>0</v>
      </c>
      <c r="L114" t="s">
        <v>35</v>
      </c>
      <c r="M114" s="4">
        <f>'MM.DD.YY'!O128*100</f>
        <v>0</v>
      </c>
      <c r="N114" s="5" t="s">
        <v>24</v>
      </c>
      <c r="O114" t="s">
        <v>36</v>
      </c>
      <c r="P114" s="6" t="str">
        <f>TEXT('MM.DD.YY'!P128,"$#,##0.00")</f>
        <v>$0.00</v>
      </c>
      <c r="R114" s="2" t="str">
        <f t="shared" si="14"/>
        <v>Pay Period: 01/00/00 – 01/00/00</v>
      </c>
      <c r="S114" t="str">
        <f t="shared" si="15"/>
        <v>Current ST: 0 - 0%</v>
      </c>
      <c r="T114" t="str">
        <f t="shared" si="16"/>
        <v>Destination ST: 0 - 0%</v>
      </c>
      <c r="U114" s="7" t="str">
        <f t="shared" si="17"/>
        <v>Amount: $0.00</v>
      </c>
    </row>
    <row r="115" spans="1:21" x14ac:dyDescent="0.25">
      <c r="A115" s="2" t="s">
        <v>33</v>
      </c>
      <c r="B115" s="3" t="str">
        <f>TEXT('MM.DD.YY'!J129,"MM/DD/YY")</f>
        <v>01/00/00</v>
      </c>
      <c r="C115" t="s">
        <v>34</v>
      </c>
      <c r="D115" s="3" t="str">
        <f>TEXT('MM.DD.YY'!K129,"MM/DD/YY")</f>
        <v>01/00/00</v>
      </c>
      <c r="E115" t="s">
        <v>37</v>
      </c>
      <c r="F115">
        <f>'MM.DD.YY'!L129</f>
        <v>0</v>
      </c>
      <c r="G115" t="s">
        <v>35</v>
      </c>
      <c r="H115" s="4">
        <f>'MM.DD.YY'!M129*100</f>
        <v>0</v>
      </c>
      <c r="I115" s="5" t="s">
        <v>24</v>
      </c>
      <c r="J115" t="s">
        <v>38</v>
      </c>
      <c r="K115">
        <f>'MM.DD.YY'!N129</f>
        <v>0</v>
      </c>
      <c r="L115" t="s">
        <v>35</v>
      </c>
      <c r="M115" s="4">
        <f>'MM.DD.YY'!O129*100</f>
        <v>0</v>
      </c>
      <c r="N115" s="5" t="s">
        <v>24</v>
      </c>
      <c r="O115" t="s">
        <v>36</v>
      </c>
      <c r="P115" s="6" t="str">
        <f>TEXT('MM.DD.YY'!P129,"$#,##0.00")</f>
        <v>$0.00</v>
      </c>
      <c r="R115" s="2" t="str">
        <f t="shared" si="14"/>
        <v>Pay Period: 01/00/00 – 01/00/00</v>
      </c>
      <c r="S115" t="str">
        <f t="shared" si="15"/>
        <v>Current ST: 0 - 0%</v>
      </c>
      <c r="T115" t="str">
        <f t="shared" si="16"/>
        <v>Destination ST: 0 - 0%</v>
      </c>
      <c r="U115" s="7" t="str">
        <f t="shared" si="17"/>
        <v>Amount: $0.00</v>
      </c>
    </row>
    <row r="116" spans="1:21" x14ac:dyDescent="0.25">
      <c r="A116" s="2" t="s">
        <v>33</v>
      </c>
      <c r="B116" s="3" t="str">
        <f>TEXT('MM.DD.YY'!J130,"MM/DD/YY")</f>
        <v>01/00/00</v>
      </c>
      <c r="C116" t="s">
        <v>34</v>
      </c>
      <c r="D116" s="3" t="str">
        <f>TEXT('MM.DD.YY'!K130,"MM/DD/YY")</f>
        <v>01/00/00</v>
      </c>
      <c r="E116" t="s">
        <v>37</v>
      </c>
      <c r="F116">
        <f>'MM.DD.YY'!L130</f>
        <v>0</v>
      </c>
      <c r="G116" t="s">
        <v>35</v>
      </c>
      <c r="H116" s="4">
        <f>'MM.DD.YY'!M130*100</f>
        <v>0</v>
      </c>
      <c r="I116" s="5" t="s">
        <v>24</v>
      </c>
      <c r="J116" t="s">
        <v>38</v>
      </c>
      <c r="K116">
        <f>'MM.DD.YY'!N130</f>
        <v>0</v>
      </c>
      <c r="L116" t="s">
        <v>35</v>
      </c>
      <c r="M116" s="4">
        <f>'MM.DD.YY'!O130*100</f>
        <v>0</v>
      </c>
      <c r="N116" s="5" t="s">
        <v>24</v>
      </c>
      <c r="O116" t="s">
        <v>36</v>
      </c>
      <c r="P116" s="6" t="str">
        <f>TEXT('MM.DD.YY'!P130,"$#,##0.00")</f>
        <v>$0.00</v>
      </c>
      <c r="R116" s="2" t="str">
        <f t="shared" si="14"/>
        <v>Pay Period: 01/00/00 – 01/00/00</v>
      </c>
      <c r="S116" t="str">
        <f t="shared" si="15"/>
        <v>Current ST: 0 - 0%</v>
      </c>
      <c r="T116" t="str">
        <f t="shared" si="16"/>
        <v>Destination ST: 0 - 0%</v>
      </c>
      <c r="U116" s="7" t="str">
        <f t="shared" si="17"/>
        <v>Amount: $0.00</v>
      </c>
    </row>
    <row r="117" spans="1:21" x14ac:dyDescent="0.25">
      <c r="A117" s="2" t="s">
        <v>33</v>
      </c>
      <c r="B117" s="3" t="str">
        <f>TEXT('MM.DD.YY'!J131,"MM/DD/YY")</f>
        <v>01/00/00</v>
      </c>
      <c r="C117" t="s">
        <v>34</v>
      </c>
      <c r="D117" s="3" t="str">
        <f>TEXT('MM.DD.YY'!K131,"MM/DD/YY")</f>
        <v>01/00/00</v>
      </c>
      <c r="E117" t="s">
        <v>37</v>
      </c>
      <c r="F117">
        <f>'MM.DD.YY'!L131</f>
        <v>0</v>
      </c>
      <c r="G117" t="s">
        <v>35</v>
      </c>
      <c r="H117" s="4">
        <f>'MM.DD.YY'!M131*100</f>
        <v>0</v>
      </c>
      <c r="I117" s="5" t="s">
        <v>24</v>
      </c>
      <c r="J117" t="s">
        <v>38</v>
      </c>
      <c r="K117">
        <f>'MM.DD.YY'!N131</f>
        <v>0</v>
      </c>
      <c r="L117" t="s">
        <v>35</v>
      </c>
      <c r="M117" s="4">
        <f>'MM.DD.YY'!O131*100</f>
        <v>0</v>
      </c>
      <c r="N117" s="5" t="s">
        <v>24</v>
      </c>
      <c r="O117" t="s">
        <v>36</v>
      </c>
      <c r="P117" s="6" t="str">
        <f>TEXT('MM.DD.YY'!P131,"$#,##0.00")</f>
        <v>$0.00</v>
      </c>
      <c r="R117" s="2" t="str">
        <f t="shared" si="14"/>
        <v>Pay Period: 01/00/00 – 01/00/00</v>
      </c>
      <c r="S117" t="str">
        <f t="shared" si="15"/>
        <v>Current ST: 0 - 0%</v>
      </c>
      <c r="T117" t="str">
        <f t="shared" si="16"/>
        <v>Destination ST: 0 - 0%</v>
      </c>
      <c r="U117" s="7" t="str">
        <f t="shared" si="17"/>
        <v>Amount: $0.00</v>
      </c>
    </row>
    <row r="118" spans="1:21" x14ac:dyDescent="0.25">
      <c r="A118" s="2" t="s">
        <v>33</v>
      </c>
      <c r="B118" s="3" t="str">
        <f>TEXT('MM.DD.YY'!J132,"MM/DD/YY")</f>
        <v>01/00/00</v>
      </c>
      <c r="C118" t="s">
        <v>34</v>
      </c>
      <c r="D118" s="3" t="str">
        <f>TEXT('MM.DD.YY'!K132,"MM/DD/YY")</f>
        <v>01/00/00</v>
      </c>
      <c r="E118" t="s">
        <v>37</v>
      </c>
      <c r="F118">
        <f>'MM.DD.YY'!L132</f>
        <v>0</v>
      </c>
      <c r="G118" t="s">
        <v>35</v>
      </c>
      <c r="H118" s="4">
        <f>'MM.DD.YY'!M132*100</f>
        <v>0</v>
      </c>
      <c r="I118" s="5" t="s">
        <v>24</v>
      </c>
      <c r="J118" t="s">
        <v>38</v>
      </c>
      <c r="K118">
        <f>'MM.DD.YY'!N132</f>
        <v>0</v>
      </c>
      <c r="L118" t="s">
        <v>35</v>
      </c>
      <c r="M118" s="4">
        <f>'MM.DD.YY'!O132*100</f>
        <v>0</v>
      </c>
      <c r="N118" s="5" t="s">
        <v>24</v>
      </c>
      <c r="O118" t="s">
        <v>36</v>
      </c>
      <c r="P118" s="6" t="str">
        <f>TEXT('MM.DD.YY'!P132,"$#,##0.00")</f>
        <v>$0.00</v>
      </c>
      <c r="R118" s="2" t="str">
        <f t="shared" si="14"/>
        <v>Pay Period: 01/00/00 – 01/00/00</v>
      </c>
      <c r="S118" t="str">
        <f t="shared" si="15"/>
        <v>Current ST: 0 - 0%</v>
      </c>
      <c r="T118" t="str">
        <f t="shared" si="16"/>
        <v>Destination ST: 0 - 0%</v>
      </c>
      <c r="U118" s="7" t="str">
        <f t="shared" si="17"/>
        <v>Amount: $0.00</v>
      </c>
    </row>
    <row r="119" spans="1:21" x14ac:dyDescent="0.25">
      <c r="A119" s="2" t="s">
        <v>33</v>
      </c>
      <c r="B119" s="3" t="str">
        <f>TEXT('MM.DD.YY'!J133,"MM/DD/YY")</f>
        <v>01/00/00</v>
      </c>
      <c r="C119" t="s">
        <v>34</v>
      </c>
      <c r="D119" s="3" t="str">
        <f>TEXT('MM.DD.YY'!K133,"MM/DD/YY")</f>
        <v>01/00/00</v>
      </c>
      <c r="E119" t="s">
        <v>37</v>
      </c>
      <c r="F119">
        <f>'MM.DD.YY'!L133</f>
        <v>0</v>
      </c>
      <c r="G119" t="s">
        <v>35</v>
      </c>
      <c r="H119" s="4">
        <f>'MM.DD.YY'!M133*100</f>
        <v>0</v>
      </c>
      <c r="I119" s="5" t="s">
        <v>24</v>
      </c>
      <c r="J119" t="s">
        <v>38</v>
      </c>
      <c r="K119">
        <f>'MM.DD.YY'!N133</f>
        <v>0</v>
      </c>
      <c r="L119" t="s">
        <v>35</v>
      </c>
      <c r="M119" s="4">
        <f>'MM.DD.YY'!O133*100</f>
        <v>0</v>
      </c>
      <c r="N119" s="5" t="s">
        <v>24</v>
      </c>
      <c r="O119" t="s">
        <v>36</v>
      </c>
      <c r="P119" s="6" t="str">
        <f>TEXT('MM.DD.YY'!P133,"$#,##0.00")</f>
        <v>$0.00</v>
      </c>
      <c r="R119" s="2" t="str">
        <f t="shared" si="14"/>
        <v>Pay Period: 01/00/00 – 01/00/00</v>
      </c>
      <c r="S119" t="str">
        <f t="shared" si="15"/>
        <v>Current ST: 0 - 0%</v>
      </c>
      <c r="T119" t="str">
        <f t="shared" si="16"/>
        <v>Destination ST: 0 - 0%</v>
      </c>
      <c r="U119" s="7" t="str">
        <f t="shared" si="17"/>
        <v>Amount: $0.00</v>
      </c>
    </row>
    <row r="120" spans="1:21" x14ac:dyDescent="0.25">
      <c r="A120" s="2" t="s">
        <v>33</v>
      </c>
      <c r="B120" s="3" t="str">
        <f>TEXT('MM.DD.YY'!J134,"MM/DD/YY")</f>
        <v>01/00/00</v>
      </c>
      <c r="C120" t="s">
        <v>34</v>
      </c>
      <c r="D120" s="3" t="str">
        <f>TEXT('MM.DD.YY'!K134,"MM/DD/YY")</f>
        <v>01/00/00</v>
      </c>
      <c r="E120" t="s">
        <v>37</v>
      </c>
      <c r="F120">
        <f>'MM.DD.YY'!L134</f>
        <v>0</v>
      </c>
      <c r="G120" t="s">
        <v>35</v>
      </c>
      <c r="H120" s="4">
        <f>'MM.DD.YY'!M134*100</f>
        <v>0</v>
      </c>
      <c r="I120" s="5" t="s">
        <v>24</v>
      </c>
      <c r="J120" t="s">
        <v>38</v>
      </c>
      <c r="K120">
        <f>'MM.DD.YY'!N134</f>
        <v>0</v>
      </c>
      <c r="L120" t="s">
        <v>35</v>
      </c>
      <c r="M120" s="4">
        <f>'MM.DD.YY'!O134*100</f>
        <v>0</v>
      </c>
      <c r="N120" s="5" t="s">
        <v>24</v>
      </c>
      <c r="O120" t="s">
        <v>36</v>
      </c>
      <c r="P120" s="6" t="str">
        <f>TEXT('MM.DD.YY'!P134,"$#,##0.00")</f>
        <v>$0.00</v>
      </c>
      <c r="R120" s="2" t="str">
        <f t="shared" si="14"/>
        <v>Pay Period: 01/00/00 – 01/00/00</v>
      </c>
      <c r="S120" t="str">
        <f t="shared" si="15"/>
        <v>Current ST: 0 - 0%</v>
      </c>
      <c r="T120" t="str">
        <f t="shared" si="16"/>
        <v>Destination ST: 0 - 0%</v>
      </c>
      <c r="U120" s="7" t="str">
        <f t="shared" si="17"/>
        <v>Amount: $0.00</v>
      </c>
    </row>
    <row r="121" spans="1:21" x14ac:dyDescent="0.25">
      <c r="A121" s="2" t="s">
        <v>33</v>
      </c>
      <c r="B121" s="3" t="str">
        <f>TEXT('MM.DD.YY'!J135,"MM/DD/YY")</f>
        <v>01/00/00</v>
      </c>
      <c r="C121" t="s">
        <v>34</v>
      </c>
      <c r="D121" s="3" t="str">
        <f>TEXT('MM.DD.YY'!K135,"MM/DD/YY")</f>
        <v>01/00/00</v>
      </c>
      <c r="E121" t="s">
        <v>37</v>
      </c>
      <c r="F121">
        <f>'MM.DD.YY'!L135</f>
        <v>0</v>
      </c>
      <c r="G121" t="s">
        <v>35</v>
      </c>
      <c r="H121" s="4">
        <f>'MM.DD.YY'!M135*100</f>
        <v>0</v>
      </c>
      <c r="I121" s="5" t="s">
        <v>24</v>
      </c>
      <c r="J121" t="s">
        <v>38</v>
      </c>
      <c r="K121">
        <f>'MM.DD.YY'!N135</f>
        <v>0</v>
      </c>
      <c r="L121" t="s">
        <v>35</v>
      </c>
      <c r="M121" s="4">
        <f>'MM.DD.YY'!O135*100</f>
        <v>0</v>
      </c>
      <c r="N121" s="5" t="s">
        <v>24</v>
      </c>
      <c r="O121" t="s">
        <v>36</v>
      </c>
      <c r="P121" s="6" t="str">
        <f>TEXT('MM.DD.YY'!P135,"$#,##0.00")</f>
        <v>$0.00</v>
      </c>
      <c r="R121" s="2" t="str">
        <f t="shared" si="14"/>
        <v>Pay Period: 01/00/00 – 01/00/00</v>
      </c>
      <c r="S121" t="str">
        <f t="shared" si="15"/>
        <v>Current ST: 0 - 0%</v>
      </c>
      <c r="T121" t="str">
        <f t="shared" si="16"/>
        <v>Destination ST: 0 - 0%</v>
      </c>
      <c r="U121" s="7" t="str">
        <f t="shared" si="17"/>
        <v>Amount: $0.00</v>
      </c>
    </row>
    <row r="122" spans="1:21" x14ac:dyDescent="0.25">
      <c r="A122" s="2" t="s">
        <v>33</v>
      </c>
      <c r="B122" s="3" t="str">
        <f>TEXT('MM.DD.YY'!J136,"MM/DD/YY")</f>
        <v>01/00/00</v>
      </c>
      <c r="C122" t="s">
        <v>34</v>
      </c>
      <c r="D122" s="3" t="str">
        <f>TEXT('MM.DD.YY'!K136,"MM/DD/YY")</f>
        <v>01/00/00</v>
      </c>
      <c r="E122" t="s">
        <v>37</v>
      </c>
      <c r="F122">
        <f>'MM.DD.YY'!L136</f>
        <v>0</v>
      </c>
      <c r="G122" t="s">
        <v>35</v>
      </c>
      <c r="H122" s="4">
        <f>'MM.DD.YY'!M136*100</f>
        <v>0</v>
      </c>
      <c r="I122" s="5" t="s">
        <v>24</v>
      </c>
      <c r="J122" t="s">
        <v>38</v>
      </c>
      <c r="K122">
        <f>'MM.DD.YY'!N136</f>
        <v>0</v>
      </c>
      <c r="L122" t="s">
        <v>35</v>
      </c>
      <c r="M122" s="4">
        <f>'MM.DD.YY'!O136*100</f>
        <v>0</v>
      </c>
      <c r="N122" s="5" t="s">
        <v>24</v>
      </c>
      <c r="O122" t="s">
        <v>36</v>
      </c>
      <c r="P122" s="6" t="str">
        <f>TEXT('MM.DD.YY'!P136,"$#,##0.00")</f>
        <v>$0.00</v>
      </c>
      <c r="R122" s="2" t="str">
        <f t="shared" si="14"/>
        <v>Pay Period: 01/00/00 – 01/00/00</v>
      </c>
      <c r="S122" t="str">
        <f t="shared" si="15"/>
        <v>Current ST: 0 - 0%</v>
      </c>
      <c r="T122" t="str">
        <f t="shared" si="16"/>
        <v>Destination ST: 0 - 0%</v>
      </c>
      <c r="U122" s="7" t="str">
        <f t="shared" si="17"/>
        <v>Amount: $0.00</v>
      </c>
    </row>
    <row r="123" spans="1:21" x14ac:dyDescent="0.25">
      <c r="A123" s="2" t="s">
        <v>33</v>
      </c>
      <c r="B123" s="3" t="str">
        <f>TEXT('MM.DD.YY'!J137,"MM/DD/YY")</f>
        <v>01/00/00</v>
      </c>
      <c r="C123" t="s">
        <v>34</v>
      </c>
      <c r="D123" s="3" t="str">
        <f>TEXT('MM.DD.YY'!K137,"MM/DD/YY")</f>
        <v>01/00/00</v>
      </c>
      <c r="E123" t="s">
        <v>37</v>
      </c>
      <c r="F123">
        <f>'MM.DD.YY'!L137</f>
        <v>0</v>
      </c>
      <c r="G123" t="s">
        <v>35</v>
      </c>
      <c r="H123" s="4">
        <f>'MM.DD.YY'!M137*100</f>
        <v>0</v>
      </c>
      <c r="I123" s="5" t="s">
        <v>24</v>
      </c>
      <c r="J123" t="s">
        <v>38</v>
      </c>
      <c r="K123">
        <f>'MM.DD.YY'!N137</f>
        <v>0</v>
      </c>
      <c r="L123" t="s">
        <v>35</v>
      </c>
      <c r="M123" s="4">
        <f>'MM.DD.YY'!O137*100</f>
        <v>0</v>
      </c>
      <c r="N123" s="5" t="s">
        <v>24</v>
      </c>
      <c r="O123" t="s">
        <v>36</v>
      </c>
      <c r="P123" s="6" t="str">
        <f>TEXT('MM.DD.YY'!P137,"$#,##0.00")</f>
        <v>$0.00</v>
      </c>
      <c r="R123" s="2" t="str">
        <f t="shared" si="14"/>
        <v>Pay Period: 01/00/00 – 01/00/00</v>
      </c>
      <c r="S123" t="str">
        <f t="shared" si="15"/>
        <v>Current ST: 0 - 0%</v>
      </c>
      <c r="T123" t="str">
        <f t="shared" si="16"/>
        <v>Destination ST: 0 - 0%</v>
      </c>
      <c r="U123" s="7" t="str">
        <f t="shared" si="17"/>
        <v>Amount: $0.00</v>
      </c>
    </row>
    <row r="124" spans="1:21" x14ac:dyDescent="0.25">
      <c r="A124" s="2" t="s">
        <v>33</v>
      </c>
      <c r="B124" s="3" t="str">
        <f>TEXT('MM.DD.YY'!J138,"MM/DD/YY")</f>
        <v>01/00/00</v>
      </c>
      <c r="C124" t="s">
        <v>34</v>
      </c>
      <c r="D124" s="3" t="str">
        <f>TEXT('MM.DD.YY'!K138,"MM/DD/YY")</f>
        <v>01/00/00</v>
      </c>
      <c r="E124" t="s">
        <v>37</v>
      </c>
      <c r="F124">
        <f>'MM.DD.YY'!L138</f>
        <v>0</v>
      </c>
      <c r="G124" t="s">
        <v>35</v>
      </c>
      <c r="H124" s="4">
        <f>'MM.DD.YY'!M138*100</f>
        <v>0</v>
      </c>
      <c r="I124" s="5" t="s">
        <v>24</v>
      </c>
      <c r="J124" t="s">
        <v>38</v>
      </c>
      <c r="K124">
        <f>'MM.DD.YY'!N138</f>
        <v>0</v>
      </c>
      <c r="L124" t="s">
        <v>35</v>
      </c>
      <c r="M124" s="4">
        <f>'MM.DD.YY'!O138*100</f>
        <v>0</v>
      </c>
      <c r="N124" s="5" t="s">
        <v>24</v>
      </c>
      <c r="O124" t="s">
        <v>36</v>
      </c>
      <c r="P124" s="6" t="str">
        <f>TEXT('MM.DD.YY'!P138,"$#,##0.00")</f>
        <v>$0.00</v>
      </c>
      <c r="R124" s="2" t="str">
        <f t="shared" si="14"/>
        <v>Pay Period: 01/00/00 – 01/00/00</v>
      </c>
      <c r="S124" t="str">
        <f t="shared" si="15"/>
        <v>Current ST: 0 - 0%</v>
      </c>
      <c r="T124" t="str">
        <f t="shared" si="16"/>
        <v>Destination ST: 0 - 0%</v>
      </c>
      <c r="U124" s="7" t="str">
        <f t="shared" si="17"/>
        <v>Amount: $0.00</v>
      </c>
    </row>
    <row r="125" spans="1:21" x14ac:dyDescent="0.25">
      <c r="A125" s="2" t="s">
        <v>33</v>
      </c>
      <c r="B125" s="3" t="str">
        <f>TEXT('MM.DD.YY'!J139,"MM/DD/YY")</f>
        <v>01/00/00</v>
      </c>
      <c r="C125" t="s">
        <v>34</v>
      </c>
      <c r="D125" s="3" t="str">
        <f>TEXT('MM.DD.YY'!K139,"MM/DD/YY")</f>
        <v>01/00/00</v>
      </c>
      <c r="E125" t="s">
        <v>37</v>
      </c>
      <c r="F125">
        <f>'MM.DD.YY'!L139</f>
        <v>0</v>
      </c>
      <c r="G125" t="s">
        <v>35</v>
      </c>
      <c r="H125" s="4">
        <f>'MM.DD.YY'!M139*100</f>
        <v>0</v>
      </c>
      <c r="I125" s="5" t="s">
        <v>24</v>
      </c>
      <c r="J125" t="s">
        <v>38</v>
      </c>
      <c r="K125">
        <f>'MM.DD.YY'!N139</f>
        <v>0</v>
      </c>
      <c r="L125" t="s">
        <v>35</v>
      </c>
      <c r="M125" s="4">
        <f>'MM.DD.YY'!O139*100</f>
        <v>0</v>
      </c>
      <c r="N125" s="5" t="s">
        <v>24</v>
      </c>
      <c r="O125" t="s">
        <v>36</v>
      </c>
      <c r="P125" s="6" t="str">
        <f>TEXT('MM.DD.YY'!P139,"$#,##0.00")</f>
        <v>$0.00</v>
      </c>
      <c r="R125" s="2" t="str">
        <f t="shared" si="14"/>
        <v>Pay Period: 01/00/00 – 01/00/00</v>
      </c>
      <c r="S125" t="str">
        <f t="shared" si="15"/>
        <v>Current ST: 0 - 0%</v>
      </c>
      <c r="T125" t="str">
        <f t="shared" si="16"/>
        <v>Destination ST: 0 - 0%</v>
      </c>
      <c r="U125" s="7" t="str">
        <f t="shared" si="17"/>
        <v>Amount: $0.00</v>
      </c>
    </row>
    <row r="126" spans="1:21" x14ac:dyDescent="0.25">
      <c r="A126" s="2" t="s">
        <v>33</v>
      </c>
      <c r="B126" s="3" t="str">
        <f>TEXT('MM.DD.YY'!J140,"MM/DD/YY")</f>
        <v>01/00/00</v>
      </c>
      <c r="C126" t="s">
        <v>34</v>
      </c>
      <c r="D126" s="3" t="str">
        <f>TEXT('MM.DD.YY'!K140,"MM/DD/YY")</f>
        <v>01/00/00</v>
      </c>
      <c r="E126" t="s">
        <v>37</v>
      </c>
      <c r="F126">
        <f>'MM.DD.YY'!L140</f>
        <v>0</v>
      </c>
      <c r="G126" t="s">
        <v>35</v>
      </c>
      <c r="H126" s="4">
        <f>'MM.DD.YY'!M140*100</f>
        <v>0</v>
      </c>
      <c r="I126" s="5" t="s">
        <v>24</v>
      </c>
      <c r="J126" t="s">
        <v>38</v>
      </c>
      <c r="K126">
        <f>'MM.DD.YY'!N140</f>
        <v>0</v>
      </c>
      <c r="L126" t="s">
        <v>35</v>
      </c>
      <c r="M126" s="4">
        <f>'MM.DD.YY'!O140*100</f>
        <v>0</v>
      </c>
      <c r="N126" s="5" t="s">
        <v>24</v>
      </c>
      <c r="O126" t="s">
        <v>36</v>
      </c>
      <c r="P126" s="6" t="str">
        <f>TEXT('MM.DD.YY'!P140,"$#,##0.00")</f>
        <v>$0.00</v>
      </c>
      <c r="R126" s="2" t="str">
        <f t="shared" si="14"/>
        <v>Pay Period: 01/00/00 – 01/00/00</v>
      </c>
      <c r="S126" t="str">
        <f t="shared" si="15"/>
        <v>Current ST: 0 - 0%</v>
      </c>
      <c r="T126" t="str">
        <f t="shared" si="16"/>
        <v>Destination ST: 0 - 0%</v>
      </c>
      <c r="U126" s="7" t="str">
        <f t="shared" si="17"/>
        <v>Amount: $0.00</v>
      </c>
    </row>
    <row r="127" spans="1:21" x14ac:dyDescent="0.25">
      <c r="A127" s="2" t="s">
        <v>33</v>
      </c>
      <c r="B127" s="3" t="str">
        <f>TEXT('MM.DD.YY'!J141,"MM/DD/YY")</f>
        <v>01/00/00</v>
      </c>
      <c r="C127" t="s">
        <v>34</v>
      </c>
      <c r="D127" s="3" t="str">
        <f>TEXT('MM.DD.YY'!K141,"MM/DD/YY")</f>
        <v>01/00/00</v>
      </c>
      <c r="E127" t="s">
        <v>37</v>
      </c>
      <c r="F127">
        <f>'MM.DD.YY'!L141</f>
        <v>0</v>
      </c>
      <c r="G127" t="s">
        <v>35</v>
      </c>
      <c r="H127" s="4">
        <f>'MM.DD.YY'!M141*100</f>
        <v>0</v>
      </c>
      <c r="I127" s="5" t="s">
        <v>24</v>
      </c>
      <c r="J127" t="s">
        <v>38</v>
      </c>
      <c r="K127">
        <f>'MM.DD.YY'!N141</f>
        <v>0</v>
      </c>
      <c r="L127" t="s">
        <v>35</v>
      </c>
      <c r="M127" s="4">
        <f>'MM.DD.YY'!O141*100</f>
        <v>0</v>
      </c>
      <c r="N127" s="5" t="s">
        <v>24</v>
      </c>
      <c r="O127" t="s">
        <v>36</v>
      </c>
      <c r="P127" s="6" t="str">
        <f>TEXT('MM.DD.YY'!P141,"$#,##0.00")</f>
        <v>$0.00</v>
      </c>
      <c r="R127" s="2" t="str">
        <f t="shared" si="14"/>
        <v>Pay Period: 01/00/00 – 01/00/00</v>
      </c>
      <c r="S127" t="str">
        <f t="shared" si="15"/>
        <v>Current ST: 0 - 0%</v>
      </c>
      <c r="T127" t="str">
        <f t="shared" si="16"/>
        <v>Destination ST: 0 - 0%</v>
      </c>
      <c r="U127" s="7" t="str">
        <f t="shared" si="17"/>
        <v>Amount: $0.00</v>
      </c>
    </row>
    <row r="128" spans="1:21" x14ac:dyDescent="0.25">
      <c r="A128" s="2" t="s">
        <v>33</v>
      </c>
      <c r="B128" s="3" t="str">
        <f>TEXT('MM.DD.YY'!J142,"MM/DD/YY")</f>
        <v>01/00/00</v>
      </c>
      <c r="C128" t="s">
        <v>34</v>
      </c>
      <c r="D128" s="3" t="str">
        <f>TEXT('MM.DD.YY'!K142,"MM/DD/YY")</f>
        <v>01/00/00</v>
      </c>
      <c r="E128" t="s">
        <v>37</v>
      </c>
      <c r="F128">
        <f>'MM.DD.YY'!L142</f>
        <v>0</v>
      </c>
      <c r="G128" t="s">
        <v>35</v>
      </c>
      <c r="H128" s="4">
        <f>'MM.DD.YY'!M142*100</f>
        <v>0</v>
      </c>
      <c r="I128" s="5" t="s">
        <v>24</v>
      </c>
      <c r="J128" t="s">
        <v>38</v>
      </c>
      <c r="K128">
        <f>'MM.DD.YY'!N142</f>
        <v>0</v>
      </c>
      <c r="L128" t="s">
        <v>35</v>
      </c>
      <c r="M128" s="4">
        <f>'MM.DD.YY'!O142*100</f>
        <v>0</v>
      </c>
      <c r="N128" s="5" t="s">
        <v>24</v>
      </c>
      <c r="O128" t="s">
        <v>36</v>
      </c>
      <c r="P128" s="6" t="str">
        <f>TEXT('MM.DD.YY'!P142,"$#,##0.00")</f>
        <v>$0.00</v>
      </c>
      <c r="R128" s="2" t="str">
        <f t="shared" si="14"/>
        <v>Pay Period: 01/00/00 – 01/00/00</v>
      </c>
      <c r="S128" t="str">
        <f t="shared" si="15"/>
        <v>Current ST: 0 - 0%</v>
      </c>
      <c r="T128" t="str">
        <f t="shared" si="16"/>
        <v>Destination ST: 0 - 0%</v>
      </c>
      <c r="U128" s="7" t="str">
        <f t="shared" si="17"/>
        <v>Amount: $0.00</v>
      </c>
    </row>
    <row r="129" spans="1:21" x14ac:dyDescent="0.25">
      <c r="A129" s="2" t="s">
        <v>33</v>
      </c>
      <c r="B129" s="3" t="str">
        <f>TEXT('MM.DD.YY'!J143,"MM/DD/YY")</f>
        <v>01/00/00</v>
      </c>
      <c r="C129" t="s">
        <v>34</v>
      </c>
      <c r="D129" s="3" t="str">
        <f>TEXT('MM.DD.YY'!K143,"MM/DD/YY")</f>
        <v>01/00/00</v>
      </c>
      <c r="E129" t="s">
        <v>37</v>
      </c>
      <c r="F129">
        <f>'MM.DD.YY'!L143</f>
        <v>0</v>
      </c>
      <c r="G129" t="s">
        <v>35</v>
      </c>
      <c r="H129" s="4">
        <f>'MM.DD.YY'!M143*100</f>
        <v>0</v>
      </c>
      <c r="I129" s="5" t="s">
        <v>24</v>
      </c>
      <c r="J129" t="s">
        <v>38</v>
      </c>
      <c r="K129">
        <f>'MM.DD.YY'!N143</f>
        <v>0</v>
      </c>
      <c r="L129" t="s">
        <v>35</v>
      </c>
      <c r="M129" s="4">
        <f>'MM.DD.YY'!O143*100</f>
        <v>0</v>
      </c>
      <c r="N129" s="5" t="s">
        <v>24</v>
      </c>
      <c r="O129" t="s">
        <v>36</v>
      </c>
      <c r="P129" s="6" t="str">
        <f>TEXT('MM.DD.YY'!P143,"$#,##0.00")</f>
        <v>$0.00</v>
      </c>
      <c r="R129" s="2" t="str">
        <f t="shared" si="14"/>
        <v>Pay Period: 01/00/00 – 01/00/00</v>
      </c>
      <c r="S129" t="str">
        <f t="shared" si="15"/>
        <v>Current ST: 0 - 0%</v>
      </c>
      <c r="T129" t="str">
        <f t="shared" si="16"/>
        <v>Destination ST: 0 - 0%</v>
      </c>
      <c r="U129" s="7" t="str">
        <f t="shared" si="17"/>
        <v>Amount: $0.00</v>
      </c>
    </row>
    <row r="130" spans="1:21" x14ac:dyDescent="0.25">
      <c r="A130" s="2" t="s">
        <v>33</v>
      </c>
      <c r="B130" s="3" t="str">
        <f>TEXT('MM.DD.YY'!J144,"MM/DD/YY")</f>
        <v>01/00/00</v>
      </c>
      <c r="C130" t="s">
        <v>34</v>
      </c>
      <c r="D130" s="3" t="str">
        <f>TEXT('MM.DD.YY'!K144,"MM/DD/YY")</f>
        <v>01/00/00</v>
      </c>
      <c r="E130" t="s">
        <v>37</v>
      </c>
      <c r="F130">
        <f>'MM.DD.YY'!L144</f>
        <v>0</v>
      </c>
      <c r="G130" t="s">
        <v>35</v>
      </c>
      <c r="H130" s="4">
        <f>'MM.DD.YY'!M144*100</f>
        <v>0</v>
      </c>
      <c r="I130" s="5" t="s">
        <v>24</v>
      </c>
      <c r="J130" t="s">
        <v>38</v>
      </c>
      <c r="K130">
        <f>'MM.DD.YY'!N144</f>
        <v>0</v>
      </c>
      <c r="L130" t="s">
        <v>35</v>
      </c>
      <c r="M130" s="4">
        <f>'MM.DD.YY'!O144*100</f>
        <v>0</v>
      </c>
      <c r="N130" s="5" t="s">
        <v>24</v>
      </c>
      <c r="O130" t="s">
        <v>36</v>
      </c>
      <c r="P130" s="6" t="str">
        <f>TEXT('MM.DD.YY'!P144,"$#,##0.00")</f>
        <v>$0.00</v>
      </c>
      <c r="R130" s="2" t="str">
        <f t="shared" si="14"/>
        <v>Pay Period: 01/00/00 – 01/00/00</v>
      </c>
      <c r="S130" t="str">
        <f t="shared" si="15"/>
        <v>Current ST: 0 - 0%</v>
      </c>
      <c r="T130" t="str">
        <f t="shared" si="16"/>
        <v>Destination ST: 0 - 0%</v>
      </c>
      <c r="U130" s="7" t="str">
        <f t="shared" si="17"/>
        <v>Amount: $0.00</v>
      </c>
    </row>
    <row r="131" spans="1:21" x14ac:dyDescent="0.25">
      <c r="A131" s="2" t="s">
        <v>33</v>
      </c>
      <c r="B131" s="3" t="str">
        <f>TEXT('MM.DD.YY'!J145,"MM/DD/YY")</f>
        <v>01/00/00</v>
      </c>
      <c r="C131" t="s">
        <v>34</v>
      </c>
      <c r="D131" s="3" t="str">
        <f>TEXT('MM.DD.YY'!K145,"MM/DD/YY")</f>
        <v>01/00/00</v>
      </c>
      <c r="E131" t="s">
        <v>37</v>
      </c>
      <c r="F131">
        <f>'MM.DD.YY'!L145</f>
        <v>0</v>
      </c>
      <c r="G131" t="s">
        <v>35</v>
      </c>
      <c r="H131" s="4">
        <f>'MM.DD.YY'!M145*100</f>
        <v>0</v>
      </c>
      <c r="I131" s="5" t="s">
        <v>24</v>
      </c>
      <c r="J131" t="s">
        <v>38</v>
      </c>
      <c r="K131">
        <f>'MM.DD.YY'!N145</f>
        <v>0</v>
      </c>
      <c r="L131" t="s">
        <v>35</v>
      </c>
      <c r="M131" s="4">
        <f>'MM.DD.YY'!O145*100</f>
        <v>0</v>
      </c>
      <c r="N131" s="5" t="s">
        <v>24</v>
      </c>
      <c r="O131" t="s">
        <v>36</v>
      </c>
      <c r="P131" s="6" t="str">
        <f>TEXT('MM.DD.YY'!P145,"$#,##0.00")</f>
        <v>$0.00</v>
      </c>
      <c r="R131" s="2" t="str">
        <f t="shared" si="14"/>
        <v>Pay Period: 01/00/00 – 01/00/00</v>
      </c>
      <c r="S131" t="str">
        <f t="shared" si="15"/>
        <v>Current ST: 0 - 0%</v>
      </c>
      <c r="T131" t="str">
        <f t="shared" si="16"/>
        <v>Destination ST: 0 - 0%</v>
      </c>
      <c r="U131" s="7" t="str">
        <f t="shared" si="17"/>
        <v>Amount: $0.00</v>
      </c>
    </row>
    <row r="132" spans="1:21" x14ac:dyDescent="0.25">
      <c r="A132" s="2" t="s">
        <v>33</v>
      </c>
      <c r="B132" s="3" t="str">
        <f>TEXT('MM.DD.YY'!J146,"MM/DD/YY")</f>
        <v>01/00/00</v>
      </c>
      <c r="C132" t="s">
        <v>34</v>
      </c>
      <c r="D132" s="3" t="str">
        <f>TEXT('MM.DD.YY'!K146,"MM/DD/YY")</f>
        <v>01/00/00</v>
      </c>
      <c r="E132" t="s">
        <v>37</v>
      </c>
      <c r="F132">
        <f>'MM.DD.YY'!L146</f>
        <v>0</v>
      </c>
      <c r="G132" t="s">
        <v>35</v>
      </c>
      <c r="H132" s="4">
        <f>'MM.DD.YY'!M146*100</f>
        <v>0</v>
      </c>
      <c r="I132" s="5" t="s">
        <v>24</v>
      </c>
      <c r="J132" t="s">
        <v>38</v>
      </c>
      <c r="K132">
        <f>'MM.DD.YY'!N146</f>
        <v>0</v>
      </c>
      <c r="L132" t="s">
        <v>35</v>
      </c>
      <c r="M132" s="4">
        <f>'MM.DD.YY'!O146*100</f>
        <v>0</v>
      </c>
      <c r="N132" s="5" t="s">
        <v>24</v>
      </c>
      <c r="O132" t="s">
        <v>36</v>
      </c>
      <c r="P132" s="6" t="str">
        <f>TEXT('MM.DD.YY'!P146,"$#,##0.00")</f>
        <v>$0.00</v>
      </c>
      <c r="R132" s="2" t="str">
        <f t="shared" si="14"/>
        <v>Pay Period: 01/00/00 – 01/00/00</v>
      </c>
      <c r="S132" t="str">
        <f t="shared" si="15"/>
        <v>Current ST: 0 - 0%</v>
      </c>
      <c r="T132" t="str">
        <f t="shared" si="16"/>
        <v>Destination ST: 0 - 0%</v>
      </c>
      <c r="U132" s="7" t="str">
        <f t="shared" si="17"/>
        <v>Amount: $0.00</v>
      </c>
    </row>
    <row r="133" spans="1:21" x14ac:dyDescent="0.25">
      <c r="A133" s="2" t="s">
        <v>33</v>
      </c>
      <c r="B133" s="3" t="str">
        <f>TEXT('MM.DD.YY'!J147,"MM/DD/YY")</f>
        <v>01/00/00</v>
      </c>
      <c r="C133" t="s">
        <v>34</v>
      </c>
      <c r="D133" s="3" t="str">
        <f>TEXT('MM.DD.YY'!K147,"MM/DD/YY")</f>
        <v>01/00/00</v>
      </c>
      <c r="E133" t="s">
        <v>37</v>
      </c>
      <c r="F133">
        <f>'MM.DD.YY'!L147</f>
        <v>0</v>
      </c>
      <c r="G133" t="s">
        <v>35</v>
      </c>
      <c r="H133" s="4">
        <f>'MM.DD.YY'!M147*100</f>
        <v>0</v>
      </c>
      <c r="I133" s="5" t="s">
        <v>24</v>
      </c>
      <c r="J133" t="s">
        <v>38</v>
      </c>
      <c r="K133">
        <f>'MM.DD.YY'!N147</f>
        <v>0</v>
      </c>
      <c r="L133" t="s">
        <v>35</v>
      </c>
      <c r="M133" s="4">
        <f>'MM.DD.YY'!O147*100</f>
        <v>0</v>
      </c>
      <c r="N133" s="5" t="s">
        <v>24</v>
      </c>
      <c r="O133" t="s">
        <v>36</v>
      </c>
      <c r="P133" s="6" t="str">
        <f>TEXT('MM.DD.YY'!P147,"$#,##0.00")</f>
        <v>$0.00</v>
      </c>
      <c r="R133" s="2" t="str">
        <f t="shared" si="14"/>
        <v>Pay Period: 01/00/00 – 01/00/00</v>
      </c>
      <c r="S133" t="str">
        <f t="shared" si="15"/>
        <v>Current ST: 0 - 0%</v>
      </c>
      <c r="T133" t="str">
        <f t="shared" si="16"/>
        <v>Destination ST: 0 - 0%</v>
      </c>
      <c r="U133" s="7" t="str">
        <f t="shared" si="17"/>
        <v>Amount: $0.00</v>
      </c>
    </row>
    <row r="134" spans="1:21" x14ac:dyDescent="0.25">
      <c r="A134" s="2" t="s">
        <v>33</v>
      </c>
      <c r="B134" s="3" t="str">
        <f>TEXT('MM.DD.YY'!J148,"MM/DD/YY")</f>
        <v>01/00/00</v>
      </c>
      <c r="C134" t="s">
        <v>34</v>
      </c>
      <c r="D134" s="3" t="str">
        <f>TEXT('MM.DD.YY'!K148,"MM/DD/YY")</f>
        <v>01/00/00</v>
      </c>
      <c r="E134" t="s">
        <v>37</v>
      </c>
      <c r="F134">
        <f>'MM.DD.YY'!L148</f>
        <v>0</v>
      </c>
      <c r="G134" t="s">
        <v>35</v>
      </c>
      <c r="H134" s="4">
        <f>'MM.DD.YY'!M148*100</f>
        <v>0</v>
      </c>
      <c r="I134" s="5" t="s">
        <v>24</v>
      </c>
      <c r="J134" t="s">
        <v>38</v>
      </c>
      <c r="K134">
        <f>'MM.DD.YY'!N148</f>
        <v>0</v>
      </c>
      <c r="L134" t="s">
        <v>35</v>
      </c>
      <c r="M134" s="4">
        <f>'MM.DD.YY'!O148*100</f>
        <v>0</v>
      </c>
      <c r="N134" s="5" t="s">
        <v>24</v>
      </c>
      <c r="O134" t="s">
        <v>36</v>
      </c>
      <c r="P134" s="6" t="str">
        <f>TEXT('MM.DD.YY'!P148,"$#,##0.00")</f>
        <v>$0.00</v>
      </c>
      <c r="R134" s="2" t="str">
        <f t="shared" si="14"/>
        <v>Pay Period: 01/00/00 – 01/00/00</v>
      </c>
      <c r="S134" t="str">
        <f t="shared" si="15"/>
        <v>Current ST: 0 - 0%</v>
      </c>
      <c r="T134" t="str">
        <f t="shared" si="16"/>
        <v>Destination ST: 0 - 0%</v>
      </c>
      <c r="U134" s="7" t="str">
        <f t="shared" si="17"/>
        <v>Amount: $0.00</v>
      </c>
    </row>
    <row r="135" spans="1:21" x14ac:dyDescent="0.25">
      <c r="A135" s="2" t="s">
        <v>33</v>
      </c>
      <c r="B135" s="3" t="str">
        <f>TEXT('MM.DD.YY'!J149,"MM/DD/YY")</f>
        <v>01/00/00</v>
      </c>
      <c r="C135" t="s">
        <v>34</v>
      </c>
      <c r="D135" s="3" t="str">
        <f>TEXT('MM.DD.YY'!K149,"MM/DD/YY")</f>
        <v>01/00/00</v>
      </c>
      <c r="E135" t="s">
        <v>37</v>
      </c>
      <c r="F135">
        <f>'MM.DD.YY'!L149</f>
        <v>0</v>
      </c>
      <c r="G135" t="s">
        <v>35</v>
      </c>
      <c r="H135" s="4">
        <f>'MM.DD.YY'!M149*100</f>
        <v>0</v>
      </c>
      <c r="I135" s="5" t="s">
        <v>24</v>
      </c>
      <c r="J135" t="s">
        <v>38</v>
      </c>
      <c r="K135">
        <f>'MM.DD.YY'!N149</f>
        <v>0</v>
      </c>
      <c r="L135" t="s">
        <v>35</v>
      </c>
      <c r="M135" s="4">
        <f>'MM.DD.YY'!O149*100</f>
        <v>0</v>
      </c>
      <c r="N135" s="5" t="s">
        <v>24</v>
      </c>
      <c r="O135" t="s">
        <v>36</v>
      </c>
      <c r="P135" s="6" t="str">
        <f>TEXT('MM.DD.YY'!P149,"$#,##0.00")</f>
        <v>$0.00</v>
      </c>
      <c r="R135" s="2" t="str">
        <f t="shared" si="14"/>
        <v>Pay Period: 01/00/00 – 01/00/00</v>
      </c>
      <c r="S135" t="str">
        <f t="shared" si="15"/>
        <v>Current ST: 0 - 0%</v>
      </c>
      <c r="T135" t="str">
        <f t="shared" si="16"/>
        <v>Destination ST: 0 - 0%</v>
      </c>
      <c r="U135" s="7" t="str">
        <f t="shared" si="17"/>
        <v>Amount: $0.00</v>
      </c>
    </row>
    <row r="136" spans="1:21" x14ac:dyDescent="0.25">
      <c r="A136" s="2" t="s">
        <v>33</v>
      </c>
      <c r="B136" s="3" t="str">
        <f>TEXT('MM.DD.YY'!J150,"MM/DD/YY")</f>
        <v>01/00/00</v>
      </c>
      <c r="C136" t="s">
        <v>34</v>
      </c>
      <c r="D136" s="3" t="str">
        <f>TEXT('MM.DD.YY'!K150,"MM/DD/YY")</f>
        <v>01/00/00</v>
      </c>
      <c r="E136" t="s">
        <v>37</v>
      </c>
      <c r="F136">
        <f>'MM.DD.YY'!L150</f>
        <v>0</v>
      </c>
      <c r="G136" t="s">
        <v>35</v>
      </c>
      <c r="H136" s="4">
        <f>'MM.DD.YY'!M150*100</f>
        <v>0</v>
      </c>
      <c r="I136" s="5" t="s">
        <v>24</v>
      </c>
      <c r="J136" t="s">
        <v>38</v>
      </c>
      <c r="K136">
        <f>'MM.DD.YY'!N150</f>
        <v>0</v>
      </c>
      <c r="L136" t="s">
        <v>35</v>
      </c>
      <c r="M136" s="4">
        <f>'MM.DD.YY'!O150*100</f>
        <v>0</v>
      </c>
      <c r="N136" s="5" t="s">
        <v>24</v>
      </c>
      <c r="O136" t="s">
        <v>36</v>
      </c>
      <c r="P136" s="6" t="str">
        <f>TEXT('MM.DD.YY'!P150,"$#,##0.00")</f>
        <v>$0.00</v>
      </c>
      <c r="R136" s="2" t="str">
        <f t="shared" si="14"/>
        <v>Pay Period: 01/00/00 – 01/00/00</v>
      </c>
      <c r="S136" t="str">
        <f t="shared" si="15"/>
        <v>Current ST: 0 - 0%</v>
      </c>
      <c r="T136" t="str">
        <f t="shared" si="16"/>
        <v>Destination ST: 0 - 0%</v>
      </c>
      <c r="U136" s="7" t="str">
        <f t="shared" si="17"/>
        <v>Amount: $0.00</v>
      </c>
    </row>
    <row r="137" spans="1:21" x14ac:dyDescent="0.25">
      <c r="A137" s="2" t="s">
        <v>33</v>
      </c>
      <c r="B137" s="3" t="str">
        <f>TEXT('MM.DD.YY'!J151,"MM/DD/YY")</f>
        <v>01/00/00</v>
      </c>
      <c r="C137" t="s">
        <v>34</v>
      </c>
      <c r="D137" s="3" t="str">
        <f>TEXT('MM.DD.YY'!K151,"MM/DD/YY")</f>
        <v>01/00/00</v>
      </c>
      <c r="E137" t="s">
        <v>37</v>
      </c>
      <c r="F137">
        <f>'MM.DD.YY'!L151</f>
        <v>0</v>
      </c>
      <c r="G137" t="s">
        <v>35</v>
      </c>
      <c r="H137" s="4">
        <f>'MM.DD.YY'!M151*100</f>
        <v>0</v>
      </c>
      <c r="I137" s="5" t="s">
        <v>24</v>
      </c>
      <c r="J137" t="s">
        <v>38</v>
      </c>
      <c r="K137">
        <f>'MM.DD.YY'!N151</f>
        <v>0</v>
      </c>
      <c r="L137" t="s">
        <v>35</v>
      </c>
      <c r="M137" s="4">
        <f>'MM.DD.YY'!O151*100</f>
        <v>0</v>
      </c>
      <c r="N137" s="5" t="s">
        <v>24</v>
      </c>
      <c r="O137" t="s">
        <v>36</v>
      </c>
      <c r="P137" s="6" t="str">
        <f>TEXT('MM.DD.YY'!P151,"$#,##0.00")</f>
        <v>$0.00</v>
      </c>
      <c r="R137" s="2" t="str">
        <f t="shared" si="14"/>
        <v>Pay Period: 01/00/00 – 01/00/00</v>
      </c>
      <c r="S137" t="str">
        <f t="shared" si="15"/>
        <v>Current ST: 0 - 0%</v>
      </c>
      <c r="T137" t="str">
        <f t="shared" si="16"/>
        <v>Destination ST: 0 - 0%</v>
      </c>
      <c r="U137" s="7" t="str">
        <f t="shared" si="17"/>
        <v>Amount: $0.00</v>
      </c>
    </row>
    <row r="138" spans="1:21" x14ac:dyDescent="0.25">
      <c r="A138" s="2" t="s">
        <v>33</v>
      </c>
      <c r="B138" s="3" t="str">
        <f>TEXT('MM.DD.YY'!J152,"MM/DD/YY")</f>
        <v>01/00/00</v>
      </c>
      <c r="C138" t="s">
        <v>34</v>
      </c>
      <c r="D138" s="3" t="str">
        <f>TEXT('MM.DD.YY'!K152,"MM/DD/YY")</f>
        <v>01/00/00</v>
      </c>
      <c r="E138" t="s">
        <v>37</v>
      </c>
      <c r="F138">
        <f>'MM.DD.YY'!L152</f>
        <v>0</v>
      </c>
      <c r="G138" t="s">
        <v>35</v>
      </c>
      <c r="H138" s="4">
        <f>'MM.DD.YY'!M152*100</f>
        <v>0</v>
      </c>
      <c r="I138" s="5" t="s">
        <v>24</v>
      </c>
      <c r="J138" t="s">
        <v>38</v>
      </c>
      <c r="K138">
        <f>'MM.DD.YY'!N152</f>
        <v>0</v>
      </c>
      <c r="L138" t="s">
        <v>35</v>
      </c>
      <c r="M138" s="4">
        <f>'MM.DD.YY'!O152*100</f>
        <v>0</v>
      </c>
      <c r="N138" s="5" t="s">
        <v>24</v>
      </c>
      <c r="O138" t="s">
        <v>36</v>
      </c>
      <c r="P138" s="6" t="str">
        <f>TEXT('MM.DD.YY'!P152,"$#,##0.00")</f>
        <v>$0.00</v>
      </c>
      <c r="R138" s="2" t="str">
        <f t="shared" si="14"/>
        <v>Pay Period: 01/00/00 – 01/00/00</v>
      </c>
      <c r="S138" t="str">
        <f t="shared" si="15"/>
        <v>Current ST: 0 - 0%</v>
      </c>
      <c r="T138" t="str">
        <f t="shared" si="16"/>
        <v>Destination ST: 0 - 0%</v>
      </c>
      <c r="U138" s="7" t="str">
        <f t="shared" si="17"/>
        <v>Amount: $0.00</v>
      </c>
    </row>
    <row r="139" spans="1:21" x14ac:dyDescent="0.25">
      <c r="A139" s="2" t="s">
        <v>33</v>
      </c>
      <c r="B139" s="3" t="str">
        <f>TEXT('MM.DD.YY'!J153,"MM/DD/YY")</f>
        <v>01/00/00</v>
      </c>
      <c r="C139" t="s">
        <v>34</v>
      </c>
      <c r="D139" s="3" t="str">
        <f>TEXT('MM.DD.YY'!K153,"MM/DD/YY")</f>
        <v>01/00/00</v>
      </c>
      <c r="E139" t="s">
        <v>37</v>
      </c>
      <c r="F139">
        <f>'MM.DD.YY'!L153</f>
        <v>0</v>
      </c>
      <c r="G139" t="s">
        <v>35</v>
      </c>
      <c r="H139" s="4">
        <f>'MM.DD.YY'!M153*100</f>
        <v>0</v>
      </c>
      <c r="I139" s="5" t="s">
        <v>24</v>
      </c>
      <c r="J139" t="s">
        <v>38</v>
      </c>
      <c r="K139">
        <f>'MM.DD.YY'!N153</f>
        <v>0</v>
      </c>
      <c r="L139" t="s">
        <v>35</v>
      </c>
      <c r="M139" s="4">
        <f>'MM.DD.YY'!O153*100</f>
        <v>0</v>
      </c>
      <c r="N139" s="5" t="s">
        <v>24</v>
      </c>
      <c r="O139" t="s">
        <v>36</v>
      </c>
      <c r="P139" s="6" t="str">
        <f>TEXT('MM.DD.YY'!P153,"$#,##0.00")</f>
        <v>$0.00</v>
      </c>
      <c r="R139" s="2" t="str">
        <f t="shared" si="14"/>
        <v>Pay Period: 01/00/00 – 01/00/00</v>
      </c>
      <c r="S139" t="str">
        <f t="shared" si="15"/>
        <v>Current ST: 0 - 0%</v>
      </c>
      <c r="T139" t="str">
        <f t="shared" si="16"/>
        <v>Destination ST: 0 - 0%</v>
      </c>
      <c r="U139" s="7" t="str">
        <f t="shared" si="17"/>
        <v>Amount: $0.00</v>
      </c>
    </row>
    <row r="140" spans="1:21" x14ac:dyDescent="0.25">
      <c r="A140" s="2" t="s">
        <v>33</v>
      </c>
      <c r="B140" s="3" t="str">
        <f>TEXT('MM.DD.YY'!J154,"MM/DD/YY")</f>
        <v>01/00/00</v>
      </c>
      <c r="C140" t="s">
        <v>34</v>
      </c>
      <c r="D140" s="3" t="str">
        <f>TEXT('MM.DD.YY'!K154,"MM/DD/YY")</f>
        <v>01/00/00</v>
      </c>
      <c r="E140" t="s">
        <v>37</v>
      </c>
      <c r="F140">
        <f>'MM.DD.YY'!L154</f>
        <v>0</v>
      </c>
      <c r="G140" t="s">
        <v>35</v>
      </c>
      <c r="H140" s="4">
        <f>'MM.DD.YY'!M154*100</f>
        <v>0</v>
      </c>
      <c r="I140" s="5" t="s">
        <v>24</v>
      </c>
      <c r="J140" t="s">
        <v>38</v>
      </c>
      <c r="K140">
        <f>'MM.DD.YY'!N154</f>
        <v>0</v>
      </c>
      <c r="L140" t="s">
        <v>35</v>
      </c>
      <c r="M140" s="4">
        <f>'MM.DD.YY'!O154*100</f>
        <v>0</v>
      </c>
      <c r="N140" s="5" t="s">
        <v>24</v>
      </c>
      <c r="O140" t="s">
        <v>36</v>
      </c>
      <c r="P140" s="6" t="str">
        <f>TEXT('MM.DD.YY'!P154,"$#,##0.00")</f>
        <v>$0.00</v>
      </c>
      <c r="R140" s="2" t="str">
        <f t="shared" si="14"/>
        <v>Pay Period: 01/00/00 – 01/00/00</v>
      </c>
      <c r="S140" t="str">
        <f t="shared" si="15"/>
        <v>Current ST: 0 - 0%</v>
      </c>
      <c r="T140" t="str">
        <f t="shared" si="16"/>
        <v>Destination ST: 0 - 0%</v>
      </c>
      <c r="U140" s="7" t="str">
        <f t="shared" si="17"/>
        <v>Amount: $0.00</v>
      </c>
    </row>
    <row r="141" spans="1:21" x14ac:dyDescent="0.25">
      <c r="A141" s="2" t="s">
        <v>33</v>
      </c>
      <c r="B141" s="3" t="str">
        <f>TEXT('MM.DD.YY'!J155,"MM/DD/YY")</f>
        <v>01/00/00</v>
      </c>
      <c r="C141" t="s">
        <v>34</v>
      </c>
      <c r="D141" s="3" t="str">
        <f>TEXT('MM.DD.YY'!K155,"MM/DD/YY")</f>
        <v>01/00/00</v>
      </c>
      <c r="E141" t="s">
        <v>37</v>
      </c>
      <c r="F141">
        <f>'MM.DD.YY'!L155</f>
        <v>0</v>
      </c>
      <c r="G141" t="s">
        <v>35</v>
      </c>
      <c r="H141" s="4">
        <f>'MM.DD.YY'!M155*100</f>
        <v>0</v>
      </c>
      <c r="I141" s="5" t="s">
        <v>24</v>
      </c>
      <c r="J141" t="s">
        <v>38</v>
      </c>
      <c r="K141">
        <f>'MM.DD.YY'!N155</f>
        <v>0</v>
      </c>
      <c r="L141" t="s">
        <v>35</v>
      </c>
      <c r="M141" s="4">
        <f>'MM.DD.YY'!O155*100</f>
        <v>0</v>
      </c>
      <c r="N141" s="5" t="s">
        <v>24</v>
      </c>
      <c r="O141" t="s">
        <v>36</v>
      </c>
      <c r="P141" s="6" t="str">
        <f>TEXT('MM.DD.YY'!P155,"$#,##0.00")</f>
        <v>$0.00</v>
      </c>
      <c r="R141" s="2" t="str">
        <f t="shared" si="14"/>
        <v>Pay Period: 01/00/00 – 01/00/00</v>
      </c>
      <c r="S141" t="str">
        <f t="shared" si="15"/>
        <v>Current ST: 0 - 0%</v>
      </c>
      <c r="T141" t="str">
        <f t="shared" si="16"/>
        <v>Destination ST: 0 - 0%</v>
      </c>
      <c r="U141" s="7" t="str">
        <f t="shared" si="17"/>
        <v>Amount: $0.00</v>
      </c>
    </row>
    <row r="142" spans="1:21" x14ac:dyDescent="0.25">
      <c r="A142" s="2" t="s">
        <v>33</v>
      </c>
      <c r="B142" s="3" t="str">
        <f>TEXT('MM.DD.YY'!J156,"MM/DD/YY")</f>
        <v>01/00/00</v>
      </c>
      <c r="C142" t="s">
        <v>34</v>
      </c>
      <c r="D142" s="3" t="str">
        <f>TEXT('MM.DD.YY'!K156,"MM/DD/YY")</f>
        <v>01/00/00</v>
      </c>
      <c r="E142" t="s">
        <v>37</v>
      </c>
      <c r="F142">
        <f>'MM.DD.YY'!L156</f>
        <v>0</v>
      </c>
      <c r="G142" t="s">
        <v>35</v>
      </c>
      <c r="H142" s="4">
        <f>'MM.DD.YY'!M156*100</f>
        <v>0</v>
      </c>
      <c r="I142" s="5" t="s">
        <v>24</v>
      </c>
      <c r="J142" t="s">
        <v>38</v>
      </c>
      <c r="K142">
        <f>'MM.DD.YY'!N156</f>
        <v>0</v>
      </c>
      <c r="L142" t="s">
        <v>35</v>
      </c>
      <c r="M142" s="4">
        <f>'MM.DD.YY'!O156*100</f>
        <v>0</v>
      </c>
      <c r="N142" s="5" t="s">
        <v>24</v>
      </c>
      <c r="O142" t="s">
        <v>36</v>
      </c>
      <c r="P142" s="6" t="str">
        <f>TEXT('MM.DD.YY'!P156,"$#,##0.00")</f>
        <v>$0.00</v>
      </c>
      <c r="R142" s="2" t="str">
        <f t="shared" si="14"/>
        <v>Pay Period: 01/00/00 – 01/00/00</v>
      </c>
      <c r="S142" t="str">
        <f t="shared" si="15"/>
        <v>Current ST: 0 - 0%</v>
      </c>
      <c r="T142" t="str">
        <f t="shared" si="16"/>
        <v>Destination ST: 0 - 0%</v>
      </c>
      <c r="U142" s="7" t="str">
        <f t="shared" si="17"/>
        <v>Amount: $0.00</v>
      </c>
    </row>
    <row r="143" spans="1:21" x14ac:dyDescent="0.25">
      <c r="A143" s="2" t="s">
        <v>33</v>
      </c>
      <c r="B143" s="3" t="str">
        <f>TEXT('MM.DD.YY'!J157,"MM/DD/YY")</f>
        <v>01/00/00</v>
      </c>
      <c r="C143" t="s">
        <v>34</v>
      </c>
      <c r="D143" s="3" t="str">
        <f>TEXT('MM.DD.YY'!K157,"MM/DD/YY")</f>
        <v>01/00/00</v>
      </c>
      <c r="E143" t="s">
        <v>37</v>
      </c>
      <c r="F143">
        <f>'MM.DD.YY'!L157</f>
        <v>0</v>
      </c>
      <c r="G143" t="s">
        <v>35</v>
      </c>
      <c r="H143" s="4">
        <f>'MM.DD.YY'!M157*100</f>
        <v>0</v>
      </c>
      <c r="I143" s="5" t="s">
        <v>24</v>
      </c>
      <c r="J143" t="s">
        <v>38</v>
      </c>
      <c r="K143">
        <f>'MM.DD.YY'!N157</f>
        <v>0</v>
      </c>
      <c r="L143" t="s">
        <v>35</v>
      </c>
      <c r="M143" s="4">
        <f>'MM.DD.YY'!O157*100</f>
        <v>0</v>
      </c>
      <c r="N143" s="5" t="s">
        <v>24</v>
      </c>
      <c r="O143" t="s">
        <v>36</v>
      </c>
      <c r="P143" s="6" t="str">
        <f>TEXT('MM.DD.YY'!P157,"$#,##0.00")</f>
        <v>$0.00</v>
      </c>
      <c r="R143" s="2" t="str">
        <f t="shared" si="14"/>
        <v>Pay Period: 01/00/00 – 01/00/00</v>
      </c>
      <c r="S143" t="str">
        <f t="shared" si="15"/>
        <v>Current ST: 0 - 0%</v>
      </c>
      <c r="T143" t="str">
        <f t="shared" si="16"/>
        <v>Destination ST: 0 - 0%</v>
      </c>
      <c r="U143" s="7" t="str">
        <f t="shared" si="17"/>
        <v>Amount: $0.00</v>
      </c>
    </row>
    <row r="144" spans="1:21" x14ac:dyDescent="0.25">
      <c r="A144" s="2" t="s">
        <v>33</v>
      </c>
      <c r="B144" s="3" t="str">
        <f>TEXT('MM.DD.YY'!J158,"MM/DD/YY")</f>
        <v>01/00/00</v>
      </c>
      <c r="C144" t="s">
        <v>34</v>
      </c>
      <c r="D144" s="3" t="str">
        <f>TEXT('MM.DD.YY'!K158,"MM/DD/YY")</f>
        <v>01/00/00</v>
      </c>
      <c r="E144" t="s">
        <v>37</v>
      </c>
      <c r="F144">
        <f>'MM.DD.YY'!L158</f>
        <v>0</v>
      </c>
      <c r="G144" t="s">
        <v>35</v>
      </c>
      <c r="H144" s="4">
        <f>'MM.DD.YY'!M158*100</f>
        <v>0</v>
      </c>
      <c r="I144" s="5" t="s">
        <v>24</v>
      </c>
      <c r="J144" t="s">
        <v>38</v>
      </c>
      <c r="K144">
        <f>'MM.DD.YY'!N158</f>
        <v>0</v>
      </c>
      <c r="L144" t="s">
        <v>35</v>
      </c>
      <c r="M144" s="4">
        <f>'MM.DD.YY'!O158*100</f>
        <v>0</v>
      </c>
      <c r="N144" s="5" t="s">
        <v>24</v>
      </c>
      <c r="O144" t="s">
        <v>36</v>
      </c>
      <c r="P144" s="6" t="str">
        <f>TEXT('MM.DD.YY'!P158,"$#,##0.00")</f>
        <v>$0.00</v>
      </c>
      <c r="R144" s="2" t="str">
        <f t="shared" si="14"/>
        <v>Pay Period: 01/00/00 – 01/00/00</v>
      </c>
      <c r="S144" t="str">
        <f t="shared" si="15"/>
        <v>Current ST: 0 - 0%</v>
      </c>
      <c r="T144" t="str">
        <f t="shared" si="16"/>
        <v>Destination ST: 0 - 0%</v>
      </c>
      <c r="U144" s="7" t="str">
        <f t="shared" si="17"/>
        <v>Amount: $0.00</v>
      </c>
    </row>
    <row r="145" spans="1:21" x14ac:dyDescent="0.25">
      <c r="A145" s="2" t="s">
        <v>33</v>
      </c>
      <c r="B145" s="3" t="str">
        <f>TEXT('MM.DD.YY'!J159,"MM/DD/YY")</f>
        <v>01/00/00</v>
      </c>
      <c r="C145" t="s">
        <v>34</v>
      </c>
      <c r="D145" s="3" t="str">
        <f>TEXT('MM.DD.YY'!K159,"MM/DD/YY")</f>
        <v>01/00/00</v>
      </c>
      <c r="E145" t="s">
        <v>37</v>
      </c>
      <c r="F145">
        <f>'MM.DD.YY'!L159</f>
        <v>0</v>
      </c>
      <c r="G145" t="s">
        <v>35</v>
      </c>
      <c r="H145" s="4">
        <f>'MM.DD.YY'!M159*100</f>
        <v>0</v>
      </c>
      <c r="I145" s="5" t="s">
        <v>24</v>
      </c>
      <c r="J145" t="s">
        <v>38</v>
      </c>
      <c r="K145">
        <f>'MM.DD.YY'!N159</f>
        <v>0</v>
      </c>
      <c r="L145" t="s">
        <v>35</v>
      </c>
      <c r="M145" s="4">
        <f>'MM.DD.YY'!O159*100</f>
        <v>0</v>
      </c>
      <c r="N145" s="5" t="s">
        <v>24</v>
      </c>
      <c r="O145" t="s">
        <v>36</v>
      </c>
      <c r="P145" s="6" t="str">
        <f>TEXT('MM.DD.YY'!P159,"$#,##0.00")</f>
        <v>$0.00</v>
      </c>
      <c r="R145" s="2" t="str">
        <f t="shared" si="14"/>
        <v>Pay Period: 01/00/00 – 01/00/00</v>
      </c>
      <c r="S145" t="str">
        <f t="shared" si="15"/>
        <v>Current ST: 0 - 0%</v>
      </c>
      <c r="T145" t="str">
        <f t="shared" si="16"/>
        <v>Destination ST: 0 - 0%</v>
      </c>
      <c r="U145" s="7" t="str">
        <f t="shared" si="17"/>
        <v>Amount: $0.00</v>
      </c>
    </row>
    <row r="146" spans="1:21" x14ac:dyDescent="0.25">
      <c r="A146" s="2" t="s">
        <v>33</v>
      </c>
      <c r="B146" s="3" t="str">
        <f>TEXT('MM.DD.YY'!J160,"MM/DD/YY")</f>
        <v>01/00/00</v>
      </c>
      <c r="C146" t="s">
        <v>34</v>
      </c>
      <c r="D146" s="3" t="str">
        <f>TEXT('MM.DD.YY'!K160,"MM/DD/YY")</f>
        <v>01/00/00</v>
      </c>
      <c r="E146" t="s">
        <v>37</v>
      </c>
      <c r="F146">
        <f>'MM.DD.YY'!L160</f>
        <v>0</v>
      </c>
      <c r="G146" t="s">
        <v>35</v>
      </c>
      <c r="H146" s="4">
        <f>'MM.DD.YY'!M160*100</f>
        <v>0</v>
      </c>
      <c r="I146" s="5" t="s">
        <v>24</v>
      </c>
      <c r="J146" t="s">
        <v>38</v>
      </c>
      <c r="K146">
        <f>'MM.DD.YY'!N160</f>
        <v>0</v>
      </c>
      <c r="L146" t="s">
        <v>35</v>
      </c>
      <c r="M146" s="4">
        <f>'MM.DD.YY'!O160*100</f>
        <v>0</v>
      </c>
      <c r="N146" s="5" t="s">
        <v>24</v>
      </c>
      <c r="O146" t="s">
        <v>36</v>
      </c>
      <c r="P146" s="6" t="str">
        <f>TEXT('MM.DD.YY'!P160,"$#,##0.00")</f>
        <v>$0.00</v>
      </c>
      <c r="R146" s="2" t="str">
        <f t="shared" si="14"/>
        <v>Pay Period: 01/00/00 – 01/00/00</v>
      </c>
      <c r="S146" t="str">
        <f t="shared" si="15"/>
        <v>Current ST: 0 - 0%</v>
      </c>
      <c r="T146" t="str">
        <f t="shared" si="16"/>
        <v>Destination ST: 0 - 0%</v>
      </c>
      <c r="U146" s="7" t="str">
        <f t="shared" si="17"/>
        <v>Amount: $0.00</v>
      </c>
    </row>
    <row r="147" spans="1:21" x14ac:dyDescent="0.25">
      <c r="A147" s="2" t="s">
        <v>33</v>
      </c>
      <c r="B147" s="3" t="str">
        <f>TEXT('MM.DD.YY'!J161,"MM/DD/YY")</f>
        <v>01/00/00</v>
      </c>
      <c r="C147" t="s">
        <v>34</v>
      </c>
      <c r="D147" s="3" t="str">
        <f>TEXT('MM.DD.YY'!K161,"MM/DD/YY")</f>
        <v>01/00/00</v>
      </c>
      <c r="E147" t="s">
        <v>37</v>
      </c>
      <c r="F147">
        <f>'MM.DD.YY'!L161</f>
        <v>0</v>
      </c>
      <c r="G147" t="s">
        <v>35</v>
      </c>
      <c r="H147" s="4">
        <f>'MM.DD.YY'!M161*100</f>
        <v>0</v>
      </c>
      <c r="I147" s="5" t="s">
        <v>24</v>
      </c>
      <c r="J147" t="s">
        <v>38</v>
      </c>
      <c r="K147">
        <f>'MM.DD.YY'!N161</f>
        <v>0</v>
      </c>
      <c r="L147" t="s">
        <v>35</v>
      </c>
      <c r="M147" s="4">
        <f>'MM.DD.YY'!O161*100</f>
        <v>0</v>
      </c>
      <c r="N147" s="5" t="s">
        <v>24</v>
      </c>
      <c r="O147" t="s">
        <v>36</v>
      </c>
      <c r="P147" s="6" t="str">
        <f>TEXT('MM.DD.YY'!P161,"$#,##0.00")</f>
        <v>$0.00</v>
      </c>
      <c r="R147" s="2" t="str">
        <f t="shared" si="14"/>
        <v>Pay Period: 01/00/00 – 01/00/00</v>
      </c>
      <c r="S147" t="str">
        <f t="shared" si="15"/>
        <v>Current ST: 0 - 0%</v>
      </c>
      <c r="T147" t="str">
        <f t="shared" si="16"/>
        <v>Destination ST: 0 - 0%</v>
      </c>
      <c r="U147" s="7" t="str">
        <f t="shared" si="17"/>
        <v>Amount: $0.00</v>
      </c>
    </row>
    <row r="148" spans="1:21" x14ac:dyDescent="0.25">
      <c r="A148" s="2" t="s">
        <v>33</v>
      </c>
      <c r="B148" s="3" t="str">
        <f>TEXT('MM.DD.YY'!J162,"MM/DD/YY")</f>
        <v>01/00/00</v>
      </c>
      <c r="C148" t="s">
        <v>34</v>
      </c>
      <c r="D148" s="3" t="str">
        <f>TEXT('MM.DD.YY'!K162,"MM/DD/YY")</f>
        <v>01/00/00</v>
      </c>
      <c r="E148" t="s">
        <v>37</v>
      </c>
      <c r="F148">
        <f>'MM.DD.YY'!L162</f>
        <v>0</v>
      </c>
      <c r="G148" t="s">
        <v>35</v>
      </c>
      <c r="H148" s="4">
        <f>'MM.DD.YY'!M162*100</f>
        <v>0</v>
      </c>
      <c r="I148" s="5" t="s">
        <v>24</v>
      </c>
      <c r="J148" t="s">
        <v>38</v>
      </c>
      <c r="K148">
        <f>'MM.DD.YY'!N162</f>
        <v>0</v>
      </c>
      <c r="L148" t="s">
        <v>35</v>
      </c>
      <c r="M148" s="4">
        <f>'MM.DD.YY'!O162*100</f>
        <v>0</v>
      </c>
      <c r="N148" s="5" t="s">
        <v>24</v>
      </c>
      <c r="O148" t="s">
        <v>36</v>
      </c>
      <c r="P148" s="6" t="str">
        <f>TEXT('MM.DD.YY'!P162,"$#,##0.00")</f>
        <v>$0.00</v>
      </c>
      <c r="R148" s="2" t="str">
        <f t="shared" si="14"/>
        <v>Pay Period: 01/00/00 – 01/00/00</v>
      </c>
      <c r="S148" t="str">
        <f t="shared" si="15"/>
        <v>Current ST: 0 - 0%</v>
      </c>
      <c r="T148" t="str">
        <f t="shared" si="16"/>
        <v>Destination ST: 0 - 0%</v>
      </c>
      <c r="U148" s="7" t="str">
        <f t="shared" si="17"/>
        <v>Amount: $0.00</v>
      </c>
    </row>
    <row r="149" spans="1:21" x14ac:dyDescent="0.25">
      <c r="A149" s="2" t="s">
        <v>33</v>
      </c>
      <c r="B149" s="3" t="str">
        <f>TEXT('MM.DD.YY'!J163,"MM/DD/YY")</f>
        <v>01/00/00</v>
      </c>
      <c r="C149" t="s">
        <v>34</v>
      </c>
      <c r="D149" s="3" t="str">
        <f>TEXT('MM.DD.YY'!K163,"MM/DD/YY")</f>
        <v>01/00/00</v>
      </c>
      <c r="E149" t="s">
        <v>37</v>
      </c>
      <c r="F149">
        <f>'MM.DD.YY'!L163</f>
        <v>0</v>
      </c>
      <c r="G149" t="s">
        <v>35</v>
      </c>
      <c r="H149" s="4">
        <f>'MM.DD.YY'!M163*100</f>
        <v>0</v>
      </c>
      <c r="I149" s="5" t="s">
        <v>24</v>
      </c>
      <c r="J149" t="s">
        <v>38</v>
      </c>
      <c r="K149">
        <f>'MM.DD.YY'!N163</f>
        <v>0</v>
      </c>
      <c r="L149" t="s">
        <v>35</v>
      </c>
      <c r="M149" s="4">
        <f>'MM.DD.YY'!O163*100</f>
        <v>0</v>
      </c>
      <c r="N149" s="5" t="s">
        <v>24</v>
      </c>
      <c r="O149" t="s">
        <v>36</v>
      </c>
      <c r="P149" s="6" t="str">
        <f>TEXT('MM.DD.YY'!P163,"$#,##0.00")</f>
        <v>$0.00</v>
      </c>
      <c r="R149" s="2" t="str">
        <f t="shared" si="14"/>
        <v>Pay Period: 01/00/00 – 01/00/00</v>
      </c>
      <c r="S149" t="str">
        <f t="shared" si="15"/>
        <v>Current ST: 0 - 0%</v>
      </c>
      <c r="T149" t="str">
        <f t="shared" si="16"/>
        <v>Destination ST: 0 - 0%</v>
      </c>
      <c r="U149" s="7" t="str">
        <f t="shared" si="17"/>
        <v>Amount: $0.00</v>
      </c>
    </row>
    <row r="150" spans="1:21" x14ac:dyDescent="0.25">
      <c r="A150" s="2" t="s">
        <v>33</v>
      </c>
      <c r="B150" s="3" t="str">
        <f>TEXT('MM.DD.YY'!J164,"MM/DD/YY")</f>
        <v>01/00/00</v>
      </c>
      <c r="C150" t="s">
        <v>34</v>
      </c>
      <c r="D150" s="3" t="str">
        <f>TEXT('MM.DD.YY'!K164,"MM/DD/YY")</f>
        <v>01/00/00</v>
      </c>
      <c r="E150" t="s">
        <v>37</v>
      </c>
      <c r="F150">
        <f>'MM.DD.YY'!L164</f>
        <v>0</v>
      </c>
      <c r="G150" t="s">
        <v>35</v>
      </c>
      <c r="H150" s="4">
        <f>'MM.DD.YY'!M164*100</f>
        <v>0</v>
      </c>
      <c r="I150" s="5" t="s">
        <v>24</v>
      </c>
      <c r="J150" t="s">
        <v>38</v>
      </c>
      <c r="K150">
        <f>'MM.DD.YY'!N164</f>
        <v>0</v>
      </c>
      <c r="L150" t="s">
        <v>35</v>
      </c>
      <c r="M150" s="4">
        <f>'MM.DD.YY'!O164*100</f>
        <v>0</v>
      </c>
      <c r="N150" s="5" t="s">
        <v>24</v>
      </c>
      <c r="O150" t="s">
        <v>36</v>
      </c>
      <c r="P150" s="6" t="str">
        <f>TEXT('MM.DD.YY'!P164,"$#,##0.00")</f>
        <v>$0.00</v>
      </c>
      <c r="R150" s="2" t="str">
        <f t="shared" si="14"/>
        <v>Pay Period: 01/00/00 – 01/00/00</v>
      </c>
      <c r="S150" t="str">
        <f t="shared" si="15"/>
        <v>Current ST: 0 - 0%</v>
      </c>
      <c r="T150" t="str">
        <f t="shared" si="16"/>
        <v>Destination ST: 0 - 0%</v>
      </c>
      <c r="U150" s="7" t="str">
        <f t="shared" si="17"/>
        <v>Amount: $0.00</v>
      </c>
    </row>
    <row r="151" spans="1:21" x14ac:dyDescent="0.25">
      <c r="A151" s="2" t="s">
        <v>33</v>
      </c>
      <c r="B151" s="3" t="str">
        <f>TEXT('MM.DD.YY'!J165,"MM/DD/YY")</f>
        <v>01/00/00</v>
      </c>
      <c r="C151" t="s">
        <v>34</v>
      </c>
      <c r="D151" s="3" t="str">
        <f>TEXT('MM.DD.YY'!K165,"MM/DD/YY")</f>
        <v>01/00/00</v>
      </c>
      <c r="E151" t="s">
        <v>37</v>
      </c>
      <c r="F151">
        <f>'MM.DD.YY'!L165</f>
        <v>0</v>
      </c>
      <c r="G151" t="s">
        <v>35</v>
      </c>
      <c r="H151" s="4">
        <f>'MM.DD.YY'!M165*100</f>
        <v>0</v>
      </c>
      <c r="I151" s="5" t="s">
        <v>24</v>
      </c>
      <c r="J151" t="s">
        <v>38</v>
      </c>
      <c r="K151">
        <f>'MM.DD.YY'!N165</f>
        <v>0</v>
      </c>
      <c r="L151" t="s">
        <v>35</v>
      </c>
      <c r="M151" s="4">
        <f>'MM.DD.YY'!O165*100</f>
        <v>0</v>
      </c>
      <c r="N151" s="5" t="s">
        <v>24</v>
      </c>
      <c r="O151" t="s">
        <v>36</v>
      </c>
      <c r="P151" s="6" t="str">
        <f>TEXT('MM.DD.YY'!P165,"$#,##0.00")</f>
        <v>$0.00</v>
      </c>
      <c r="R151" s="2" t="str">
        <f t="shared" si="14"/>
        <v>Pay Period: 01/00/00 – 01/00/00</v>
      </c>
      <c r="S151" t="str">
        <f t="shared" si="15"/>
        <v>Current ST: 0 - 0%</v>
      </c>
      <c r="T151" t="str">
        <f t="shared" si="16"/>
        <v>Destination ST: 0 - 0%</v>
      </c>
      <c r="U151" s="7" t="str">
        <f t="shared" si="17"/>
        <v>Amount: $0.00</v>
      </c>
    </row>
    <row r="152" spans="1:21" x14ac:dyDescent="0.25">
      <c r="A152" s="2" t="s">
        <v>33</v>
      </c>
      <c r="B152" s="3" t="str">
        <f>TEXT('MM.DD.YY'!J166,"MM/DD/YY")</f>
        <v>01/00/00</v>
      </c>
      <c r="C152" t="s">
        <v>34</v>
      </c>
      <c r="D152" s="3" t="str">
        <f>TEXT('MM.DD.YY'!K166,"MM/DD/YY")</f>
        <v>01/00/00</v>
      </c>
      <c r="E152" t="s">
        <v>37</v>
      </c>
      <c r="F152">
        <f>'MM.DD.YY'!L166</f>
        <v>0</v>
      </c>
      <c r="G152" t="s">
        <v>35</v>
      </c>
      <c r="H152" s="4">
        <f>'MM.DD.YY'!M166*100</f>
        <v>0</v>
      </c>
      <c r="I152" s="5" t="s">
        <v>24</v>
      </c>
      <c r="J152" t="s">
        <v>38</v>
      </c>
      <c r="K152">
        <f>'MM.DD.YY'!N166</f>
        <v>0</v>
      </c>
      <c r="L152" t="s">
        <v>35</v>
      </c>
      <c r="M152" s="4">
        <f>'MM.DD.YY'!O166*100</f>
        <v>0</v>
      </c>
      <c r="N152" s="5" t="s">
        <v>24</v>
      </c>
      <c r="O152" t="s">
        <v>36</v>
      </c>
      <c r="P152" s="6" t="str">
        <f>TEXT('MM.DD.YY'!P166,"$#,##0.00")</f>
        <v>$0.00</v>
      </c>
      <c r="R152" s="2" t="str">
        <f t="shared" si="14"/>
        <v>Pay Period: 01/00/00 – 01/00/00</v>
      </c>
      <c r="S152" t="str">
        <f t="shared" si="15"/>
        <v>Current ST: 0 - 0%</v>
      </c>
      <c r="T152" t="str">
        <f t="shared" si="16"/>
        <v>Destination ST: 0 - 0%</v>
      </c>
      <c r="U152" s="7" t="str">
        <f t="shared" si="17"/>
        <v>Amount: $0.00</v>
      </c>
    </row>
    <row r="153" spans="1:21" x14ac:dyDescent="0.25">
      <c r="A153" s="2" t="s">
        <v>33</v>
      </c>
      <c r="B153" s="3" t="str">
        <f>TEXT('MM.DD.YY'!J167,"MM/DD/YY")</f>
        <v>01/00/00</v>
      </c>
      <c r="C153" t="s">
        <v>34</v>
      </c>
      <c r="D153" s="3" t="str">
        <f>TEXT('MM.DD.YY'!K167,"MM/DD/YY")</f>
        <v>01/00/00</v>
      </c>
      <c r="E153" t="s">
        <v>37</v>
      </c>
      <c r="F153">
        <f>'MM.DD.YY'!L167</f>
        <v>0</v>
      </c>
      <c r="G153" t="s">
        <v>35</v>
      </c>
      <c r="H153" s="4">
        <f>'MM.DD.YY'!M167*100</f>
        <v>0</v>
      </c>
      <c r="I153" s="5" t="s">
        <v>24</v>
      </c>
      <c r="J153" t="s">
        <v>38</v>
      </c>
      <c r="K153">
        <f>'MM.DD.YY'!N167</f>
        <v>0</v>
      </c>
      <c r="L153" t="s">
        <v>35</v>
      </c>
      <c r="M153" s="4">
        <f>'MM.DD.YY'!O167*100</f>
        <v>0</v>
      </c>
      <c r="N153" s="5" t="s">
        <v>24</v>
      </c>
      <c r="O153" t="s">
        <v>36</v>
      </c>
      <c r="P153" s="6" t="str">
        <f>TEXT('MM.DD.YY'!P167,"$#,##0.00")</f>
        <v>$0.00</v>
      </c>
      <c r="R153" s="2" t="str">
        <f t="shared" si="14"/>
        <v>Pay Period: 01/00/00 – 01/00/00</v>
      </c>
      <c r="S153" t="str">
        <f t="shared" si="15"/>
        <v>Current ST: 0 - 0%</v>
      </c>
      <c r="T153" t="str">
        <f t="shared" si="16"/>
        <v>Destination ST: 0 - 0%</v>
      </c>
      <c r="U153" s="7" t="str">
        <f t="shared" si="17"/>
        <v>Amount: $0.00</v>
      </c>
    </row>
    <row r="154" spans="1:21" x14ac:dyDescent="0.25">
      <c r="A154" s="2" t="s">
        <v>33</v>
      </c>
      <c r="B154" s="3" t="str">
        <f>TEXT('MM.DD.YY'!J168,"MM/DD/YY")</f>
        <v>01/00/00</v>
      </c>
      <c r="C154" t="s">
        <v>34</v>
      </c>
      <c r="D154" s="3" t="str">
        <f>TEXT('MM.DD.YY'!K168,"MM/DD/YY")</f>
        <v>01/00/00</v>
      </c>
      <c r="E154" t="s">
        <v>37</v>
      </c>
      <c r="F154">
        <f>'MM.DD.YY'!L168</f>
        <v>0</v>
      </c>
      <c r="G154" t="s">
        <v>35</v>
      </c>
      <c r="H154" s="4">
        <f>'MM.DD.YY'!M168*100</f>
        <v>0</v>
      </c>
      <c r="I154" s="5" t="s">
        <v>24</v>
      </c>
      <c r="J154" t="s">
        <v>38</v>
      </c>
      <c r="K154">
        <f>'MM.DD.YY'!N168</f>
        <v>0</v>
      </c>
      <c r="L154" t="s">
        <v>35</v>
      </c>
      <c r="M154" s="4">
        <f>'MM.DD.YY'!O168*100</f>
        <v>0</v>
      </c>
      <c r="N154" s="5" t="s">
        <v>24</v>
      </c>
      <c r="O154" t="s">
        <v>36</v>
      </c>
      <c r="P154" s="6" t="str">
        <f>TEXT('MM.DD.YY'!P168,"$#,##0.00")</f>
        <v>$0.00</v>
      </c>
      <c r="R154" s="2" t="str">
        <f t="shared" ref="R154:R186" si="18">_xlfn.CONCAT(A154,B154,C154,D154)</f>
        <v>Pay Period: 01/00/00 – 01/00/00</v>
      </c>
      <c r="S154" t="str">
        <f t="shared" ref="S154:S186" si="19">_xlfn.CONCAT(E154,F154,G154,H154,I154)</f>
        <v>Current ST: 0 - 0%</v>
      </c>
      <c r="T154" t="str">
        <f t="shared" ref="T154:T186" si="20">_xlfn.CONCAT(J154,K154,L154,M154,N154)</f>
        <v>Destination ST: 0 - 0%</v>
      </c>
      <c r="U154" s="7" t="str">
        <f t="shared" ref="U154:U186" si="21">_xlfn.CONCAT(O154,P154)</f>
        <v>Amount: $0.00</v>
      </c>
    </row>
    <row r="155" spans="1:21" x14ac:dyDescent="0.25">
      <c r="A155" s="2" t="s">
        <v>33</v>
      </c>
      <c r="B155" s="3" t="str">
        <f>TEXT('MM.DD.YY'!J169,"MM/DD/YY")</f>
        <v>01/00/00</v>
      </c>
      <c r="C155" t="s">
        <v>34</v>
      </c>
      <c r="D155" s="3" t="str">
        <f>TEXT('MM.DD.YY'!K169,"MM/DD/YY")</f>
        <v>01/00/00</v>
      </c>
      <c r="E155" t="s">
        <v>37</v>
      </c>
      <c r="F155">
        <f>'MM.DD.YY'!L169</f>
        <v>0</v>
      </c>
      <c r="G155" t="s">
        <v>35</v>
      </c>
      <c r="H155" s="4">
        <f>'MM.DD.YY'!M169*100</f>
        <v>0</v>
      </c>
      <c r="I155" s="5" t="s">
        <v>24</v>
      </c>
      <c r="J155" t="s">
        <v>38</v>
      </c>
      <c r="K155">
        <f>'MM.DD.YY'!N169</f>
        <v>0</v>
      </c>
      <c r="L155" t="s">
        <v>35</v>
      </c>
      <c r="M155" s="4">
        <f>'MM.DD.YY'!O169*100</f>
        <v>0</v>
      </c>
      <c r="N155" s="5" t="s">
        <v>24</v>
      </c>
      <c r="O155" t="s">
        <v>36</v>
      </c>
      <c r="P155" s="6" t="str">
        <f>TEXT('MM.DD.YY'!P169,"$#,##0.00")</f>
        <v>$0.00</v>
      </c>
      <c r="R155" s="2" t="str">
        <f t="shared" si="18"/>
        <v>Pay Period: 01/00/00 – 01/00/00</v>
      </c>
      <c r="S155" t="str">
        <f t="shared" si="19"/>
        <v>Current ST: 0 - 0%</v>
      </c>
      <c r="T155" t="str">
        <f t="shared" si="20"/>
        <v>Destination ST: 0 - 0%</v>
      </c>
      <c r="U155" s="7" t="str">
        <f t="shared" si="21"/>
        <v>Amount: $0.00</v>
      </c>
    </row>
    <row r="156" spans="1:21" x14ac:dyDescent="0.25">
      <c r="A156" s="2" t="s">
        <v>33</v>
      </c>
      <c r="B156" s="3" t="str">
        <f>TEXT('MM.DD.YY'!J170,"MM/DD/YY")</f>
        <v>01/00/00</v>
      </c>
      <c r="C156" t="s">
        <v>34</v>
      </c>
      <c r="D156" s="3" t="str">
        <f>TEXT('MM.DD.YY'!K170,"MM/DD/YY")</f>
        <v>01/00/00</v>
      </c>
      <c r="E156" t="s">
        <v>37</v>
      </c>
      <c r="F156">
        <f>'MM.DD.YY'!L170</f>
        <v>0</v>
      </c>
      <c r="G156" t="s">
        <v>35</v>
      </c>
      <c r="H156" s="4">
        <f>'MM.DD.YY'!M170*100</f>
        <v>0</v>
      </c>
      <c r="I156" s="5" t="s">
        <v>24</v>
      </c>
      <c r="J156" t="s">
        <v>38</v>
      </c>
      <c r="K156">
        <f>'MM.DD.YY'!N170</f>
        <v>0</v>
      </c>
      <c r="L156" t="s">
        <v>35</v>
      </c>
      <c r="M156" s="4">
        <f>'MM.DD.YY'!O170*100</f>
        <v>0</v>
      </c>
      <c r="N156" s="5" t="s">
        <v>24</v>
      </c>
      <c r="O156" t="s">
        <v>36</v>
      </c>
      <c r="P156" s="6" t="str">
        <f>TEXT('MM.DD.YY'!P170,"$#,##0.00")</f>
        <v>$0.00</v>
      </c>
      <c r="R156" s="2" t="str">
        <f t="shared" si="18"/>
        <v>Pay Period: 01/00/00 – 01/00/00</v>
      </c>
      <c r="S156" t="str">
        <f t="shared" si="19"/>
        <v>Current ST: 0 - 0%</v>
      </c>
      <c r="T156" t="str">
        <f t="shared" si="20"/>
        <v>Destination ST: 0 - 0%</v>
      </c>
      <c r="U156" s="7" t="str">
        <f t="shared" si="21"/>
        <v>Amount: $0.00</v>
      </c>
    </row>
    <row r="157" spans="1:21" x14ac:dyDescent="0.25">
      <c r="A157" s="2" t="s">
        <v>33</v>
      </c>
      <c r="B157" s="3" t="str">
        <f>TEXT('MM.DD.YY'!J171,"MM/DD/YY")</f>
        <v>01/00/00</v>
      </c>
      <c r="C157" t="s">
        <v>34</v>
      </c>
      <c r="D157" s="3" t="str">
        <f>TEXT('MM.DD.YY'!K171,"MM/DD/YY")</f>
        <v>01/00/00</v>
      </c>
      <c r="E157" t="s">
        <v>37</v>
      </c>
      <c r="F157">
        <f>'MM.DD.YY'!L171</f>
        <v>0</v>
      </c>
      <c r="G157" t="s">
        <v>35</v>
      </c>
      <c r="H157" s="4">
        <f>'MM.DD.YY'!M171*100</f>
        <v>0</v>
      </c>
      <c r="I157" s="5" t="s">
        <v>24</v>
      </c>
      <c r="J157" t="s">
        <v>38</v>
      </c>
      <c r="K157">
        <f>'MM.DD.YY'!N171</f>
        <v>0</v>
      </c>
      <c r="L157" t="s">
        <v>35</v>
      </c>
      <c r="M157" s="4">
        <f>'MM.DD.YY'!O171*100</f>
        <v>0</v>
      </c>
      <c r="N157" s="5" t="s">
        <v>24</v>
      </c>
      <c r="O157" t="s">
        <v>36</v>
      </c>
      <c r="P157" s="6" t="str">
        <f>TEXT('MM.DD.YY'!P171,"$#,##0.00")</f>
        <v>$0.00</v>
      </c>
      <c r="R157" s="2" t="str">
        <f t="shared" si="18"/>
        <v>Pay Period: 01/00/00 – 01/00/00</v>
      </c>
      <c r="S157" t="str">
        <f t="shared" si="19"/>
        <v>Current ST: 0 - 0%</v>
      </c>
      <c r="T157" t="str">
        <f t="shared" si="20"/>
        <v>Destination ST: 0 - 0%</v>
      </c>
      <c r="U157" s="7" t="str">
        <f t="shared" si="21"/>
        <v>Amount: $0.00</v>
      </c>
    </row>
    <row r="158" spans="1:21" x14ac:dyDescent="0.25">
      <c r="A158" s="2" t="s">
        <v>33</v>
      </c>
      <c r="B158" s="3" t="str">
        <f>TEXT('MM.DD.YY'!J172,"MM/DD/YY")</f>
        <v>01/00/00</v>
      </c>
      <c r="C158" t="s">
        <v>34</v>
      </c>
      <c r="D158" s="3" t="str">
        <f>TEXT('MM.DD.YY'!K172,"MM/DD/YY")</f>
        <v>01/00/00</v>
      </c>
      <c r="E158" t="s">
        <v>37</v>
      </c>
      <c r="F158">
        <f>'MM.DD.YY'!L172</f>
        <v>0</v>
      </c>
      <c r="G158" t="s">
        <v>35</v>
      </c>
      <c r="H158" s="4">
        <f>'MM.DD.YY'!M172*100</f>
        <v>0</v>
      </c>
      <c r="I158" s="5" t="s">
        <v>24</v>
      </c>
      <c r="J158" t="s">
        <v>38</v>
      </c>
      <c r="K158">
        <f>'MM.DD.YY'!N172</f>
        <v>0</v>
      </c>
      <c r="L158" t="s">
        <v>35</v>
      </c>
      <c r="M158" s="4">
        <f>'MM.DD.YY'!O172*100</f>
        <v>0</v>
      </c>
      <c r="N158" s="5" t="s">
        <v>24</v>
      </c>
      <c r="O158" t="s">
        <v>36</v>
      </c>
      <c r="P158" s="6" t="str">
        <f>TEXT('MM.DD.YY'!P172,"$#,##0.00")</f>
        <v>$0.00</v>
      </c>
      <c r="R158" s="2" t="str">
        <f t="shared" si="18"/>
        <v>Pay Period: 01/00/00 – 01/00/00</v>
      </c>
      <c r="S158" t="str">
        <f t="shared" si="19"/>
        <v>Current ST: 0 - 0%</v>
      </c>
      <c r="T158" t="str">
        <f t="shared" si="20"/>
        <v>Destination ST: 0 - 0%</v>
      </c>
      <c r="U158" s="7" t="str">
        <f t="shared" si="21"/>
        <v>Amount: $0.00</v>
      </c>
    </row>
    <row r="159" spans="1:21" x14ac:dyDescent="0.25">
      <c r="A159" s="2" t="s">
        <v>33</v>
      </c>
      <c r="B159" s="3" t="str">
        <f>TEXT('MM.DD.YY'!J173,"MM/DD/YY")</f>
        <v>01/00/00</v>
      </c>
      <c r="C159" t="s">
        <v>34</v>
      </c>
      <c r="D159" s="3" t="str">
        <f>TEXT('MM.DD.YY'!K173,"MM/DD/YY")</f>
        <v>01/00/00</v>
      </c>
      <c r="E159" t="s">
        <v>37</v>
      </c>
      <c r="F159">
        <f>'MM.DD.YY'!L173</f>
        <v>0</v>
      </c>
      <c r="G159" t="s">
        <v>35</v>
      </c>
      <c r="H159" s="4">
        <f>'MM.DD.YY'!M173*100</f>
        <v>0</v>
      </c>
      <c r="I159" s="5" t="s">
        <v>24</v>
      </c>
      <c r="J159" t="s">
        <v>38</v>
      </c>
      <c r="K159">
        <f>'MM.DD.YY'!N173</f>
        <v>0</v>
      </c>
      <c r="L159" t="s">
        <v>35</v>
      </c>
      <c r="M159" s="4">
        <f>'MM.DD.YY'!O173*100</f>
        <v>0</v>
      </c>
      <c r="N159" s="5" t="s">
        <v>24</v>
      </c>
      <c r="O159" t="s">
        <v>36</v>
      </c>
      <c r="P159" s="6" t="str">
        <f>TEXT('MM.DD.YY'!P173,"$#,##0.00")</f>
        <v>$0.00</v>
      </c>
      <c r="R159" s="2" t="str">
        <f t="shared" si="18"/>
        <v>Pay Period: 01/00/00 – 01/00/00</v>
      </c>
      <c r="S159" t="str">
        <f t="shared" si="19"/>
        <v>Current ST: 0 - 0%</v>
      </c>
      <c r="T159" t="str">
        <f t="shared" si="20"/>
        <v>Destination ST: 0 - 0%</v>
      </c>
      <c r="U159" s="7" t="str">
        <f t="shared" si="21"/>
        <v>Amount: $0.00</v>
      </c>
    </row>
    <row r="160" spans="1:21" x14ac:dyDescent="0.25">
      <c r="A160" s="2" t="s">
        <v>33</v>
      </c>
      <c r="B160" s="3" t="str">
        <f>TEXT('MM.DD.YY'!J174,"MM/DD/YY")</f>
        <v>01/00/00</v>
      </c>
      <c r="C160" t="s">
        <v>34</v>
      </c>
      <c r="D160" s="3" t="str">
        <f>TEXT('MM.DD.YY'!K174,"MM/DD/YY")</f>
        <v>01/00/00</v>
      </c>
      <c r="E160" t="s">
        <v>37</v>
      </c>
      <c r="F160">
        <f>'MM.DD.YY'!L174</f>
        <v>0</v>
      </c>
      <c r="G160" t="s">
        <v>35</v>
      </c>
      <c r="H160" s="4">
        <f>'MM.DD.YY'!M174*100</f>
        <v>0</v>
      </c>
      <c r="I160" s="5" t="s">
        <v>24</v>
      </c>
      <c r="J160" t="s">
        <v>38</v>
      </c>
      <c r="K160">
        <f>'MM.DD.YY'!N174</f>
        <v>0</v>
      </c>
      <c r="L160" t="s">
        <v>35</v>
      </c>
      <c r="M160" s="4">
        <f>'MM.DD.YY'!O174*100</f>
        <v>0</v>
      </c>
      <c r="N160" s="5" t="s">
        <v>24</v>
      </c>
      <c r="O160" t="s">
        <v>36</v>
      </c>
      <c r="P160" s="6" t="str">
        <f>TEXT('MM.DD.YY'!P174,"$#,##0.00")</f>
        <v>$0.00</v>
      </c>
      <c r="R160" s="2" t="str">
        <f t="shared" si="18"/>
        <v>Pay Period: 01/00/00 – 01/00/00</v>
      </c>
      <c r="S160" t="str">
        <f t="shared" si="19"/>
        <v>Current ST: 0 - 0%</v>
      </c>
      <c r="T160" t="str">
        <f t="shared" si="20"/>
        <v>Destination ST: 0 - 0%</v>
      </c>
      <c r="U160" s="7" t="str">
        <f t="shared" si="21"/>
        <v>Amount: $0.00</v>
      </c>
    </row>
    <row r="161" spans="1:21" x14ac:dyDescent="0.25">
      <c r="A161" s="2" t="s">
        <v>33</v>
      </c>
      <c r="B161" s="3" t="str">
        <f>TEXT('MM.DD.YY'!J175,"MM/DD/YY")</f>
        <v>01/00/00</v>
      </c>
      <c r="C161" t="s">
        <v>34</v>
      </c>
      <c r="D161" s="3" t="str">
        <f>TEXT('MM.DD.YY'!K175,"MM/DD/YY")</f>
        <v>01/00/00</v>
      </c>
      <c r="E161" t="s">
        <v>37</v>
      </c>
      <c r="F161">
        <f>'MM.DD.YY'!L175</f>
        <v>0</v>
      </c>
      <c r="G161" t="s">
        <v>35</v>
      </c>
      <c r="H161" s="4">
        <f>'MM.DD.YY'!M175*100</f>
        <v>0</v>
      </c>
      <c r="I161" s="5" t="s">
        <v>24</v>
      </c>
      <c r="J161" t="s">
        <v>38</v>
      </c>
      <c r="K161">
        <f>'MM.DD.YY'!N175</f>
        <v>0</v>
      </c>
      <c r="L161" t="s">
        <v>35</v>
      </c>
      <c r="M161" s="4">
        <f>'MM.DD.YY'!O175*100</f>
        <v>0</v>
      </c>
      <c r="N161" s="5" t="s">
        <v>24</v>
      </c>
      <c r="O161" t="s">
        <v>36</v>
      </c>
      <c r="P161" s="6" t="str">
        <f>TEXT('MM.DD.YY'!P175,"$#,##0.00")</f>
        <v>$0.00</v>
      </c>
      <c r="R161" s="2" t="str">
        <f t="shared" si="18"/>
        <v>Pay Period: 01/00/00 – 01/00/00</v>
      </c>
      <c r="S161" t="str">
        <f t="shared" si="19"/>
        <v>Current ST: 0 - 0%</v>
      </c>
      <c r="T161" t="str">
        <f t="shared" si="20"/>
        <v>Destination ST: 0 - 0%</v>
      </c>
      <c r="U161" s="7" t="str">
        <f t="shared" si="21"/>
        <v>Amount: $0.00</v>
      </c>
    </row>
    <row r="162" spans="1:21" x14ac:dyDescent="0.25">
      <c r="A162" s="2" t="s">
        <v>33</v>
      </c>
      <c r="B162" s="3" t="str">
        <f>TEXT('MM.DD.YY'!J176,"MM/DD/YY")</f>
        <v>01/00/00</v>
      </c>
      <c r="C162" t="s">
        <v>34</v>
      </c>
      <c r="D162" s="3" t="str">
        <f>TEXT('MM.DD.YY'!K176,"MM/DD/YY")</f>
        <v>01/00/00</v>
      </c>
      <c r="E162" t="s">
        <v>37</v>
      </c>
      <c r="F162">
        <f>'MM.DD.YY'!L176</f>
        <v>0</v>
      </c>
      <c r="G162" t="s">
        <v>35</v>
      </c>
      <c r="H162" s="4">
        <f>'MM.DD.YY'!M176*100</f>
        <v>0</v>
      </c>
      <c r="I162" s="5" t="s">
        <v>24</v>
      </c>
      <c r="J162" t="s">
        <v>38</v>
      </c>
      <c r="K162">
        <f>'MM.DD.YY'!N176</f>
        <v>0</v>
      </c>
      <c r="L162" t="s">
        <v>35</v>
      </c>
      <c r="M162" s="4">
        <f>'MM.DD.YY'!O176*100</f>
        <v>0</v>
      </c>
      <c r="N162" s="5" t="s">
        <v>24</v>
      </c>
      <c r="O162" t="s">
        <v>36</v>
      </c>
      <c r="P162" s="6" t="str">
        <f>TEXT('MM.DD.YY'!P176,"$#,##0.00")</f>
        <v>$0.00</v>
      </c>
      <c r="R162" s="2" t="str">
        <f t="shared" si="18"/>
        <v>Pay Period: 01/00/00 – 01/00/00</v>
      </c>
      <c r="S162" t="str">
        <f t="shared" si="19"/>
        <v>Current ST: 0 - 0%</v>
      </c>
      <c r="T162" t="str">
        <f t="shared" si="20"/>
        <v>Destination ST: 0 - 0%</v>
      </c>
      <c r="U162" s="7" t="str">
        <f t="shared" si="21"/>
        <v>Amount: $0.00</v>
      </c>
    </row>
    <row r="163" spans="1:21" x14ac:dyDescent="0.25">
      <c r="A163" s="2" t="s">
        <v>33</v>
      </c>
      <c r="B163" s="3" t="str">
        <f>TEXT('MM.DD.YY'!J177,"MM/DD/YY")</f>
        <v>01/00/00</v>
      </c>
      <c r="C163" t="s">
        <v>34</v>
      </c>
      <c r="D163" s="3" t="str">
        <f>TEXT('MM.DD.YY'!K177,"MM/DD/YY")</f>
        <v>01/00/00</v>
      </c>
      <c r="E163" t="s">
        <v>37</v>
      </c>
      <c r="F163">
        <f>'MM.DD.YY'!L177</f>
        <v>0</v>
      </c>
      <c r="G163" t="s">
        <v>35</v>
      </c>
      <c r="H163" s="4">
        <f>'MM.DD.YY'!M177*100</f>
        <v>0</v>
      </c>
      <c r="I163" s="5" t="s">
        <v>24</v>
      </c>
      <c r="J163" t="s">
        <v>38</v>
      </c>
      <c r="K163">
        <f>'MM.DD.YY'!N177</f>
        <v>0</v>
      </c>
      <c r="L163" t="s">
        <v>35</v>
      </c>
      <c r="M163" s="4">
        <f>'MM.DD.YY'!O177*100</f>
        <v>0</v>
      </c>
      <c r="N163" s="5" t="s">
        <v>24</v>
      </c>
      <c r="O163" t="s">
        <v>36</v>
      </c>
      <c r="P163" s="6" t="str">
        <f>TEXT('MM.DD.YY'!P177,"$#,##0.00")</f>
        <v>$0.00</v>
      </c>
      <c r="R163" s="2" t="str">
        <f t="shared" si="18"/>
        <v>Pay Period: 01/00/00 – 01/00/00</v>
      </c>
      <c r="S163" t="str">
        <f t="shared" si="19"/>
        <v>Current ST: 0 - 0%</v>
      </c>
      <c r="T163" t="str">
        <f t="shared" si="20"/>
        <v>Destination ST: 0 - 0%</v>
      </c>
      <c r="U163" s="7" t="str">
        <f t="shared" si="21"/>
        <v>Amount: $0.00</v>
      </c>
    </row>
    <row r="164" spans="1:21" x14ac:dyDescent="0.25">
      <c r="A164" s="2" t="s">
        <v>33</v>
      </c>
      <c r="B164" s="3" t="str">
        <f>TEXT('MM.DD.YY'!J178,"MM/DD/YY")</f>
        <v>01/00/00</v>
      </c>
      <c r="C164" t="s">
        <v>34</v>
      </c>
      <c r="D164" s="3" t="str">
        <f>TEXT('MM.DD.YY'!K178,"MM/DD/YY")</f>
        <v>01/00/00</v>
      </c>
      <c r="E164" t="s">
        <v>37</v>
      </c>
      <c r="F164">
        <f>'MM.DD.YY'!L178</f>
        <v>0</v>
      </c>
      <c r="G164" t="s">
        <v>35</v>
      </c>
      <c r="H164" s="4">
        <f>'MM.DD.YY'!M178*100</f>
        <v>0</v>
      </c>
      <c r="I164" s="5" t="s">
        <v>24</v>
      </c>
      <c r="J164" t="s">
        <v>38</v>
      </c>
      <c r="K164">
        <f>'MM.DD.YY'!N178</f>
        <v>0</v>
      </c>
      <c r="L164" t="s">
        <v>35</v>
      </c>
      <c r="M164" s="4">
        <f>'MM.DD.YY'!O178*100</f>
        <v>0</v>
      </c>
      <c r="N164" s="5" t="s">
        <v>24</v>
      </c>
      <c r="O164" t="s">
        <v>36</v>
      </c>
      <c r="P164" s="6" t="str">
        <f>TEXT('MM.DD.YY'!P178,"$#,##0.00")</f>
        <v>$0.00</v>
      </c>
      <c r="R164" s="2" t="str">
        <f t="shared" si="18"/>
        <v>Pay Period: 01/00/00 – 01/00/00</v>
      </c>
      <c r="S164" t="str">
        <f t="shared" si="19"/>
        <v>Current ST: 0 - 0%</v>
      </c>
      <c r="T164" t="str">
        <f t="shared" si="20"/>
        <v>Destination ST: 0 - 0%</v>
      </c>
      <c r="U164" s="7" t="str">
        <f t="shared" si="21"/>
        <v>Amount: $0.00</v>
      </c>
    </row>
    <row r="165" spans="1:21" x14ac:dyDescent="0.25">
      <c r="A165" s="2" t="s">
        <v>33</v>
      </c>
      <c r="B165" s="3" t="str">
        <f>TEXT('MM.DD.YY'!J179,"MM/DD/YY")</f>
        <v>01/00/00</v>
      </c>
      <c r="C165" t="s">
        <v>34</v>
      </c>
      <c r="D165" s="3" t="str">
        <f>TEXT('MM.DD.YY'!K179,"MM/DD/YY")</f>
        <v>01/00/00</v>
      </c>
      <c r="E165" t="s">
        <v>37</v>
      </c>
      <c r="F165">
        <f>'MM.DD.YY'!L179</f>
        <v>0</v>
      </c>
      <c r="G165" t="s">
        <v>35</v>
      </c>
      <c r="H165" s="4">
        <f>'MM.DD.YY'!M179*100</f>
        <v>0</v>
      </c>
      <c r="I165" s="5" t="s">
        <v>24</v>
      </c>
      <c r="J165" t="s">
        <v>38</v>
      </c>
      <c r="K165">
        <f>'MM.DD.YY'!N179</f>
        <v>0</v>
      </c>
      <c r="L165" t="s">
        <v>35</v>
      </c>
      <c r="M165" s="4">
        <f>'MM.DD.YY'!O179*100</f>
        <v>0</v>
      </c>
      <c r="N165" s="5" t="s">
        <v>24</v>
      </c>
      <c r="O165" t="s">
        <v>36</v>
      </c>
      <c r="P165" s="6" t="str">
        <f>TEXT('MM.DD.YY'!P179,"$#,##0.00")</f>
        <v>$0.00</v>
      </c>
      <c r="R165" s="2" t="str">
        <f t="shared" si="18"/>
        <v>Pay Period: 01/00/00 – 01/00/00</v>
      </c>
      <c r="S165" t="str">
        <f t="shared" si="19"/>
        <v>Current ST: 0 - 0%</v>
      </c>
      <c r="T165" t="str">
        <f t="shared" si="20"/>
        <v>Destination ST: 0 - 0%</v>
      </c>
      <c r="U165" s="7" t="str">
        <f t="shared" si="21"/>
        <v>Amount: $0.00</v>
      </c>
    </row>
    <row r="166" spans="1:21" x14ac:dyDescent="0.25">
      <c r="A166" s="2" t="s">
        <v>33</v>
      </c>
      <c r="B166" s="3" t="str">
        <f>TEXT('MM.DD.YY'!J180,"MM/DD/YY")</f>
        <v>01/00/00</v>
      </c>
      <c r="C166" t="s">
        <v>34</v>
      </c>
      <c r="D166" s="3" t="str">
        <f>TEXT('MM.DD.YY'!K180,"MM/DD/YY")</f>
        <v>01/00/00</v>
      </c>
      <c r="E166" t="s">
        <v>37</v>
      </c>
      <c r="F166">
        <f>'MM.DD.YY'!L180</f>
        <v>0</v>
      </c>
      <c r="G166" t="s">
        <v>35</v>
      </c>
      <c r="H166" s="4">
        <f>'MM.DD.YY'!M180*100</f>
        <v>0</v>
      </c>
      <c r="I166" s="5" t="s">
        <v>24</v>
      </c>
      <c r="J166" t="s">
        <v>38</v>
      </c>
      <c r="K166">
        <f>'MM.DD.YY'!N180</f>
        <v>0</v>
      </c>
      <c r="L166" t="s">
        <v>35</v>
      </c>
      <c r="M166" s="4">
        <f>'MM.DD.YY'!O180*100</f>
        <v>0</v>
      </c>
      <c r="N166" s="5" t="s">
        <v>24</v>
      </c>
      <c r="O166" t="s">
        <v>36</v>
      </c>
      <c r="P166" s="6" t="str">
        <f>TEXT('MM.DD.YY'!P180,"$#,##0.00")</f>
        <v>$0.00</v>
      </c>
      <c r="R166" s="2" t="str">
        <f t="shared" si="18"/>
        <v>Pay Period: 01/00/00 – 01/00/00</v>
      </c>
      <c r="S166" t="str">
        <f t="shared" si="19"/>
        <v>Current ST: 0 - 0%</v>
      </c>
      <c r="T166" t="str">
        <f t="shared" si="20"/>
        <v>Destination ST: 0 - 0%</v>
      </c>
      <c r="U166" s="7" t="str">
        <f t="shared" si="21"/>
        <v>Amount: $0.00</v>
      </c>
    </row>
    <row r="167" spans="1:21" x14ac:dyDescent="0.25">
      <c r="A167" s="2" t="s">
        <v>33</v>
      </c>
      <c r="B167" s="3" t="str">
        <f>TEXT('MM.DD.YY'!J181,"MM/DD/YY")</f>
        <v>01/00/00</v>
      </c>
      <c r="C167" t="s">
        <v>34</v>
      </c>
      <c r="D167" s="3" t="str">
        <f>TEXT('MM.DD.YY'!K181,"MM/DD/YY")</f>
        <v>01/00/00</v>
      </c>
      <c r="E167" t="s">
        <v>37</v>
      </c>
      <c r="F167">
        <f>'MM.DD.YY'!L181</f>
        <v>0</v>
      </c>
      <c r="G167" t="s">
        <v>35</v>
      </c>
      <c r="H167" s="4">
        <f>'MM.DD.YY'!M181*100</f>
        <v>0</v>
      </c>
      <c r="I167" s="5" t="s">
        <v>24</v>
      </c>
      <c r="J167" t="s">
        <v>38</v>
      </c>
      <c r="K167">
        <f>'MM.DD.YY'!N181</f>
        <v>0</v>
      </c>
      <c r="L167" t="s">
        <v>35</v>
      </c>
      <c r="M167" s="4">
        <f>'MM.DD.YY'!O181*100</f>
        <v>0</v>
      </c>
      <c r="N167" s="5" t="s">
        <v>24</v>
      </c>
      <c r="O167" t="s">
        <v>36</v>
      </c>
      <c r="P167" s="6" t="str">
        <f>TEXT('MM.DD.YY'!P181,"$#,##0.00")</f>
        <v>$0.00</v>
      </c>
      <c r="R167" s="2" t="str">
        <f t="shared" si="18"/>
        <v>Pay Period: 01/00/00 – 01/00/00</v>
      </c>
      <c r="S167" t="str">
        <f t="shared" si="19"/>
        <v>Current ST: 0 - 0%</v>
      </c>
      <c r="T167" t="str">
        <f t="shared" si="20"/>
        <v>Destination ST: 0 - 0%</v>
      </c>
      <c r="U167" s="7" t="str">
        <f t="shared" si="21"/>
        <v>Amount: $0.00</v>
      </c>
    </row>
    <row r="168" spans="1:21" x14ac:dyDescent="0.25">
      <c r="A168" s="2" t="s">
        <v>33</v>
      </c>
      <c r="B168" s="3" t="str">
        <f>TEXT('MM.DD.YY'!J182,"MM/DD/YY")</f>
        <v>01/00/00</v>
      </c>
      <c r="C168" t="s">
        <v>34</v>
      </c>
      <c r="D168" s="3" t="str">
        <f>TEXT('MM.DD.YY'!K182,"MM/DD/YY")</f>
        <v>01/00/00</v>
      </c>
      <c r="E168" t="s">
        <v>37</v>
      </c>
      <c r="F168">
        <f>'MM.DD.YY'!L182</f>
        <v>0</v>
      </c>
      <c r="G168" t="s">
        <v>35</v>
      </c>
      <c r="H168" s="4">
        <f>'MM.DD.YY'!M182*100</f>
        <v>0</v>
      </c>
      <c r="I168" s="5" t="s">
        <v>24</v>
      </c>
      <c r="J168" t="s">
        <v>38</v>
      </c>
      <c r="K168">
        <f>'MM.DD.YY'!N182</f>
        <v>0</v>
      </c>
      <c r="L168" t="s">
        <v>35</v>
      </c>
      <c r="M168" s="4">
        <f>'MM.DD.YY'!O182*100</f>
        <v>0</v>
      </c>
      <c r="N168" s="5" t="s">
        <v>24</v>
      </c>
      <c r="O168" t="s">
        <v>36</v>
      </c>
      <c r="P168" s="6" t="str">
        <f>TEXT('MM.DD.YY'!P182,"$#,##0.00")</f>
        <v>$0.00</v>
      </c>
      <c r="R168" s="2" t="str">
        <f t="shared" si="18"/>
        <v>Pay Period: 01/00/00 – 01/00/00</v>
      </c>
      <c r="S168" t="str">
        <f t="shared" si="19"/>
        <v>Current ST: 0 - 0%</v>
      </c>
      <c r="T168" t="str">
        <f t="shared" si="20"/>
        <v>Destination ST: 0 - 0%</v>
      </c>
      <c r="U168" s="7" t="str">
        <f t="shared" si="21"/>
        <v>Amount: $0.00</v>
      </c>
    </row>
    <row r="169" spans="1:21" x14ac:dyDescent="0.25">
      <c r="A169" s="2" t="s">
        <v>33</v>
      </c>
      <c r="B169" s="3" t="str">
        <f>TEXT('MM.DD.YY'!J183,"MM/DD/YY")</f>
        <v>01/00/00</v>
      </c>
      <c r="C169" t="s">
        <v>34</v>
      </c>
      <c r="D169" s="3" t="str">
        <f>TEXT('MM.DD.YY'!K183,"MM/DD/YY")</f>
        <v>01/00/00</v>
      </c>
      <c r="E169" t="s">
        <v>37</v>
      </c>
      <c r="F169">
        <f>'MM.DD.YY'!L183</f>
        <v>0</v>
      </c>
      <c r="G169" t="s">
        <v>35</v>
      </c>
      <c r="H169" s="4">
        <f>'MM.DD.YY'!M183*100</f>
        <v>0</v>
      </c>
      <c r="I169" s="5" t="s">
        <v>24</v>
      </c>
      <c r="J169" t="s">
        <v>38</v>
      </c>
      <c r="K169">
        <f>'MM.DD.YY'!N183</f>
        <v>0</v>
      </c>
      <c r="L169" t="s">
        <v>35</v>
      </c>
      <c r="M169" s="4">
        <f>'MM.DD.YY'!O183*100</f>
        <v>0</v>
      </c>
      <c r="N169" s="5" t="s">
        <v>24</v>
      </c>
      <c r="O169" t="s">
        <v>36</v>
      </c>
      <c r="P169" s="6" t="str">
        <f>TEXT('MM.DD.YY'!P183,"$#,##0.00")</f>
        <v>$0.00</v>
      </c>
      <c r="R169" s="2" t="str">
        <f t="shared" si="18"/>
        <v>Pay Period: 01/00/00 – 01/00/00</v>
      </c>
      <c r="S169" t="str">
        <f t="shared" si="19"/>
        <v>Current ST: 0 - 0%</v>
      </c>
      <c r="T169" t="str">
        <f t="shared" si="20"/>
        <v>Destination ST: 0 - 0%</v>
      </c>
      <c r="U169" s="7" t="str">
        <f t="shared" si="21"/>
        <v>Amount: $0.00</v>
      </c>
    </row>
    <row r="170" spans="1:21" x14ac:dyDescent="0.25">
      <c r="A170" s="2" t="s">
        <v>33</v>
      </c>
      <c r="B170" s="3" t="str">
        <f>TEXT('MM.DD.YY'!J184,"MM/DD/YY")</f>
        <v>01/00/00</v>
      </c>
      <c r="C170" t="s">
        <v>34</v>
      </c>
      <c r="D170" s="3" t="str">
        <f>TEXT('MM.DD.YY'!K184,"MM/DD/YY")</f>
        <v>01/00/00</v>
      </c>
      <c r="E170" t="s">
        <v>37</v>
      </c>
      <c r="F170">
        <f>'MM.DD.YY'!L184</f>
        <v>0</v>
      </c>
      <c r="G170" t="s">
        <v>35</v>
      </c>
      <c r="H170" s="4">
        <f>'MM.DD.YY'!M184*100</f>
        <v>0</v>
      </c>
      <c r="I170" s="5" t="s">
        <v>24</v>
      </c>
      <c r="J170" t="s">
        <v>38</v>
      </c>
      <c r="K170">
        <f>'MM.DD.YY'!N184</f>
        <v>0</v>
      </c>
      <c r="L170" t="s">
        <v>35</v>
      </c>
      <c r="M170" s="4">
        <f>'MM.DD.YY'!O184*100</f>
        <v>0</v>
      </c>
      <c r="N170" s="5" t="s">
        <v>24</v>
      </c>
      <c r="O170" t="s">
        <v>36</v>
      </c>
      <c r="P170" s="6" t="str">
        <f>TEXT('MM.DD.YY'!P184,"$#,##0.00")</f>
        <v>$0.00</v>
      </c>
      <c r="R170" s="2" t="str">
        <f t="shared" si="18"/>
        <v>Pay Period: 01/00/00 – 01/00/00</v>
      </c>
      <c r="S170" t="str">
        <f t="shared" si="19"/>
        <v>Current ST: 0 - 0%</v>
      </c>
      <c r="T170" t="str">
        <f t="shared" si="20"/>
        <v>Destination ST: 0 - 0%</v>
      </c>
      <c r="U170" s="7" t="str">
        <f t="shared" si="21"/>
        <v>Amount: $0.00</v>
      </c>
    </row>
    <row r="171" spans="1:21" x14ac:dyDescent="0.25">
      <c r="A171" s="2" t="s">
        <v>33</v>
      </c>
      <c r="B171" s="3" t="str">
        <f>TEXT('MM.DD.YY'!J185,"MM/DD/YY")</f>
        <v>01/00/00</v>
      </c>
      <c r="C171" t="s">
        <v>34</v>
      </c>
      <c r="D171" s="3" t="str">
        <f>TEXT('MM.DD.YY'!K185,"MM/DD/YY")</f>
        <v>01/00/00</v>
      </c>
      <c r="E171" t="s">
        <v>37</v>
      </c>
      <c r="F171">
        <f>'MM.DD.YY'!L185</f>
        <v>0</v>
      </c>
      <c r="G171" t="s">
        <v>35</v>
      </c>
      <c r="H171" s="4">
        <f>'MM.DD.YY'!M185*100</f>
        <v>0</v>
      </c>
      <c r="I171" s="5" t="s">
        <v>24</v>
      </c>
      <c r="J171" t="s">
        <v>38</v>
      </c>
      <c r="K171">
        <f>'MM.DD.YY'!N185</f>
        <v>0</v>
      </c>
      <c r="L171" t="s">
        <v>35</v>
      </c>
      <c r="M171" s="4">
        <f>'MM.DD.YY'!O185*100</f>
        <v>0</v>
      </c>
      <c r="N171" s="5" t="s">
        <v>24</v>
      </c>
      <c r="O171" t="s">
        <v>36</v>
      </c>
      <c r="P171" s="6" t="str">
        <f>TEXT('MM.DD.YY'!P185,"$#,##0.00")</f>
        <v>$0.00</v>
      </c>
      <c r="R171" s="2" t="str">
        <f t="shared" si="18"/>
        <v>Pay Period: 01/00/00 – 01/00/00</v>
      </c>
      <c r="S171" t="str">
        <f t="shared" si="19"/>
        <v>Current ST: 0 - 0%</v>
      </c>
      <c r="T171" t="str">
        <f t="shared" si="20"/>
        <v>Destination ST: 0 - 0%</v>
      </c>
      <c r="U171" s="7" t="str">
        <f t="shared" si="21"/>
        <v>Amount: $0.00</v>
      </c>
    </row>
    <row r="172" spans="1:21" x14ac:dyDescent="0.25">
      <c r="A172" s="2" t="s">
        <v>33</v>
      </c>
      <c r="B172" s="3" t="str">
        <f>TEXT('MM.DD.YY'!J186,"MM/DD/YY")</f>
        <v>01/00/00</v>
      </c>
      <c r="C172" t="s">
        <v>34</v>
      </c>
      <c r="D172" s="3" t="str">
        <f>TEXT('MM.DD.YY'!K186,"MM/DD/YY")</f>
        <v>01/00/00</v>
      </c>
      <c r="E172" t="s">
        <v>37</v>
      </c>
      <c r="F172">
        <f>'MM.DD.YY'!L186</f>
        <v>0</v>
      </c>
      <c r="G172" t="s">
        <v>35</v>
      </c>
      <c r="H172" s="4">
        <f>'MM.DD.YY'!M186*100</f>
        <v>0</v>
      </c>
      <c r="I172" s="5" t="s">
        <v>24</v>
      </c>
      <c r="J172" t="s">
        <v>38</v>
      </c>
      <c r="K172">
        <f>'MM.DD.YY'!N186</f>
        <v>0</v>
      </c>
      <c r="L172" t="s">
        <v>35</v>
      </c>
      <c r="M172" s="4">
        <f>'MM.DD.YY'!O186*100</f>
        <v>0</v>
      </c>
      <c r="N172" s="5" t="s">
        <v>24</v>
      </c>
      <c r="O172" t="s">
        <v>36</v>
      </c>
      <c r="P172" s="6" t="str">
        <f>TEXT('MM.DD.YY'!P186,"$#,##0.00")</f>
        <v>$0.00</v>
      </c>
      <c r="R172" s="2" t="str">
        <f t="shared" si="18"/>
        <v>Pay Period: 01/00/00 – 01/00/00</v>
      </c>
      <c r="S172" t="str">
        <f t="shared" si="19"/>
        <v>Current ST: 0 - 0%</v>
      </c>
      <c r="T172" t="str">
        <f t="shared" si="20"/>
        <v>Destination ST: 0 - 0%</v>
      </c>
      <c r="U172" s="7" t="str">
        <f t="shared" si="21"/>
        <v>Amount: $0.00</v>
      </c>
    </row>
    <row r="173" spans="1:21" x14ac:dyDescent="0.25">
      <c r="A173" s="2" t="s">
        <v>33</v>
      </c>
      <c r="B173" s="3" t="str">
        <f>TEXT('MM.DD.YY'!J187,"MM/DD/YY")</f>
        <v>01/00/00</v>
      </c>
      <c r="C173" t="s">
        <v>34</v>
      </c>
      <c r="D173" s="3" t="str">
        <f>TEXT('MM.DD.YY'!K187,"MM/DD/YY")</f>
        <v>01/00/00</v>
      </c>
      <c r="E173" t="s">
        <v>37</v>
      </c>
      <c r="F173">
        <f>'MM.DD.YY'!L187</f>
        <v>0</v>
      </c>
      <c r="G173" t="s">
        <v>35</v>
      </c>
      <c r="H173" s="4">
        <f>'MM.DD.YY'!M187*100</f>
        <v>0</v>
      </c>
      <c r="I173" s="5" t="s">
        <v>24</v>
      </c>
      <c r="J173" t="s">
        <v>38</v>
      </c>
      <c r="K173">
        <f>'MM.DD.YY'!N187</f>
        <v>0</v>
      </c>
      <c r="L173" t="s">
        <v>35</v>
      </c>
      <c r="M173" s="4">
        <f>'MM.DD.YY'!O187*100</f>
        <v>0</v>
      </c>
      <c r="N173" s="5" t="s">
        <v>24</v>
      </c>
      <c r="O173" t="s">
        <v>36</v>
      </c>
      <c r="P173" s="6" t="str">
        <f>TEXT('MM.DD.YY'!P187,"$#,##0.00")</f>
        <v>$0.00</v>
      </c>
      <c r="R173" s="2" t="str">
        <f t="shared" si="18"/>
        <v>Pay Period: 01/00/00 – 01/00/00</v>
      </c>
      <c r="S173" t="str">
        <f t="shared" si="19"/>
        <v>Current ST: 0 - 0%</v>
      </c>
      <c r="T173" t="str">
        <f t="shared" si="20"/>
        <v>Destination ST: 0 - 0%</v>
      </c>
      <c r="U173" s="7" t="str">
        <f t="shared" si="21"/>
        <v>Amount: $0.00</v>
      </c>
    </row>
    <row r="174" spans="1:21" x14ac:dyDescent="0.25">
      <c r="A174" s="2" t="s">
        <v>33</v>
      </c>
      <c r="B174" s="3" t="str">
        <f>TEXT('MM.DD.YY'!J188,"MM/DD/YY")</f>
        <v>01/00/00</v>
      </c>
      <c r="C174" t="s">
        <v>34</v>
      </c>
      <c r="D174" s="3" t="str">
        <f>TEXT('MM.DD.YY'!K188,"MM/DD/YY")</f>
        <v>01/00/00</v>
      </c>
      <c r="E174" t="s">
        <v>37</v>
      </c>
      <c r="F174">
        <f>'MM.DD.YY'!L188</f>
        <v>0</v>
      </c>
      <c r="G174" t="s">
        <v>35</v>
      </c>
      <c r="H174" s="4">
        <f>'MM.DD.YY'!M188*100</f>
        <v>0</v>
      </c>
      <c r="I174" s="5" t="s">
        <v>24</v>
      </c>
      <c r="J174" t="s">
        <v>38</v>
      </c>
      <c r="K174">
        <f>'MM.DD.YY'!N188</f>
        <v>0</v>
      </c>
      <c r="L174" t="s">
        <v>35</v>
      </c>
      <c r="M174" s="4">
        <f>'MM.DD.YY'!O188*100</f>
        <v>0</v>
      </c>
      <c r="N174" s="5" t="s">
        <v>24</v>
      </c>
      <c r="O174" t="s">
        <v>36</v>
      </c>
      <c r="P174" s="6" t="str">
        <f>TEXT('MM.DD.YY'!P188,"$#,##0.00")</f>
        <v>$0.00</v>
      </c>
      <c r="R174" s="2" t="str">
        <f t="shared" si="18"/>
        <v>Pay Period: 01/00/00 – 01/00/00</v>
      </c>
      <c r="S174" t="str">
        <f t="shared" si="19"/>
        <v>Current ST: 0 - 0%</v>
      </c>
      <c r="T174" t="str">
        <f t="shared" si="20"/>
        <v>Destination ST: 0 - 0%</v>
      </c>
      <c r="U174" s="7" t="str">
        <f t="shared" si="21"/>
        <v>Amount: $0.00</v>
      </c>
    </row>
    <row r="175" spans="1:21" x14ac:dyDescent="0.25">
      <c r="A175" s="2" t="s">
        <v>33</v>
      </c>
      <c r="B175" s="3" t="str">
        <f>TEXT('MM.DD.YY'!J189,"MM/DD/YY")</f>
        <v>01/00/00</v>
      </c>
      <c r="C175" t="s">
        <v>34</v>
      </c>
      <c r="D175" s="3" t="str">
        <f>TEXT('MM.DD.YY'!K189,"MM/DD/YY")</f>
        <v>01/00/00</v>
      </c>
      <c r="E175" t="s">
        <v>37</v>
      </c>
      <c r="F175">
        <f>'MM.DD.YY'!L189</f>
        <v>0</v>
      </c>
      <c r="G175" t="s">
        <v>35</v>
      </c>
      <c r="H175" s="4">
        <f>'MM.DD.YY'!M189*100</f>
        <v>0</v>
      </c>
      <c r="I175" s="5" t="s">
        <v>24</v>
      </c>
      <c r="J175" t="s">
        <v>38</v>
      </c>
      <c r="K175">
        <f>'MM.DD.YY'!N189</f>
        <v>0</v>
      </c>
      <c r="L175" t="s">
        <v>35</v>
      </c>
      <c r="M175" s="4">
        <f>'MM.DD.YY'!O189*100</f>
        <v>0</v>
      </c>
      <c r="N175" s="5" t="s">
        <v>24</v>
      </c>
      <c r="O175" t="s">
        <v>36</v>
      </c>
      <c r="P175" s="6" t="str">
        <f>TEXT('MM.DD.YY'!P189,"$#,##0.00")</f>
        <v>$0.00</v>
      </c>
      <c r="R175" s="2" t="str">
        <f t="shared" si="18"/>
        <v>Pay Period: 01/00/00 – 01/00/00</v>
      </c>
      <c r="S175" t="str">
        <f t="shared" si="19"/>
        <v>Current ST: 0 - 0%</v>
      </c>
      <c r="T175" t="str">
        <f t="shared" si="20"/>
        <v>Destination ST: 0 - 0%</v>
      </c>
      <c r="U175" s="7" t="str">
        <f t="shared" si="21"/>
        <v>Amount: $0.00</v>
      </c>
    </row>
    <row r="176" spans="1:21" x14ac:dyDescent="0.25">
      <c r="A176" s="2" t="s">
        <v>33</v>
      </c>
      <c r="B176" s="3" t="str">
        <f>TEXT('MM.DD.YY'!J190,"MM/DD/YY")</f>
        <v>01/00/00</v>
      </c>
      <c r="C176" t="s">
        <v>34</v>
      </c>
      <c r="D176" s="3" t="str">
        <f>TEXT('MM.DD.YY'!K190,"MM/DD/YY")</f>
        <v>01/00/00</v>
      </c>
      <c r="E176" t="s">
        <v>37</v>
      </c>
      <c r="F176">
        <f>'MM.DD.YY'!L190</f>
        <v>0</v>
      </c>
      <c r="G176" t="s">
        <v>35</v>
      </c>
      <c r="H176" s="4">
        <f>'MM.DD.YY'!M190*100</f>
        <v>0</v>
      </c>
      <c r="I176" s="5" t="s">
        <v>24</v>
      </c>
      <c r="J176" t="s">
        <v>38</v>
      </c>
      <c r="K176">
        <f>'MM.DD.YY'!N190</f>
        <v>0</v>
      </c>
      <c r="L176" t="s">
        <v>35</v>
      </c>
      <c r="M176" s="4">
        <f>'MM.DD.YY'!O190*100</f>
        <v>0</v>
      </c>
      <c r="N176" s="5" t="s">
        <v>24</v>
      </c>
      <c r="O176" t="s">
        <v>36</v>
      </c>
      <c r="P176" s="6" t="str">
        <f>TEXT('MM.DD.YY'!P190,"$#,##0.00")</f>
        <v>$0.00</v>
      </c>
      <c r="R176" s="2" t="str">
        <f t="shared" si="18"/>
        <v>Pay Period: 01/00/00 – 01/00/00</v>
      </c>
      <c r="S176" t="str">
        <f t="shared" si="19"/>
        <v>Current ST: 0 - 0%</v>
      </c>
      <c r="T176" t="str">
        <f t="shared" si="20"/>
        <v>Destination ST: 0 - 0%</v>
      </c>
      <c r="U176" s="7" t="str">
        <f t="shared" si="21"/>
        <v>Amount: $0.00</v>
      </c>
    </row>
    <row r="177" spans="1:21" x14ac:dyDescent="0.25">
      <c r="A177" s="2" t="s">
        <v>33</v>
      </c>
      <c r="B177" s="3" t="str">
        <f>TEXT('MM.DD.YY'!J191,"MM/DD/YY")</f>
        <v>01/00/00</v>
      </c>
      <c r="C177" t="s">
        <v>34</v>
      </c>
      <c r="D177" s="3" t="str">
        <f>TEXT('MM.DD.YY'!K191,"MM/DD/YY")</f>
        <v>01/00/00</v>
      </c>
      <c r="E177" t="s">
        <v>37</v>
      </c>
      <c r="F177">
        <f>'MM.DD.YY'!L191</f>
        <v>0</v>
      </c>
      <c r="G177" t="s">
        <v>35</v>
      </c>
      <c r="H177" s="4">
        <f>'MM.DD.YY'!M191*100</f>
        <v>0</v>
      </c>
      <c r="I177" s="5" t="s">
        <v>24</v>
      </c>
      <c r="J177" t="s">
        <v>38</v>
      </c>
      <c r="K177">
        <f>'MM.DD.YY'!N191</f>
        <v>0</v>
      </c>
      <c r="L177" t="s">
        <v>35</v>
      </c>
      <c r="M177" s="4">
        <f>'MM.DD.YY'!O191*100</f>
        <v>0</v>
      </c>
      <c r="N177" s="5" t="s">
        <v>24</v>
      </c>
      <c r="O177" t="s">
        <v>36</v>
      </c>
      <c r="P177" s="6" t="str">
        <f>TEXT('MM.DD.YY'!P191,"$#,##0.00")</f>
        <v>$0.00</v>
      </c>
      <c r="R177" s="2" t="str">
        <f t="shared" si="18"/>
        <v>Pay Period: 01/00/00 – 01/00/00</v>
      </c>
      <c r="S177" t="str">
        <f t="shared" si="19"/>
        <v>Current ST: 0 - 0%</v>
      </c>
      <c r="T177" t="str">
        <f t="shared" si="20"/>
        <v>Destination ST: 0 - 0%</v>
      </c>
      <c r="U177" s="7" t="str">
        <f t="shared" si="21"/>
        <v>Amount: $0.00</v>
      </c>
    </row>
    <row r="178" spans="1:21" x14ac:dyDescent="0.25">
      <c r="A178" s="2" t="s">
        <v>33</v>
      </c>
      <c r="B178" s="3" t="str">
        <f>TEXT('MM.DD.YY'!J192,"MM/DD/YY")</f>
        <v>01/00/00</v>
      </c>
      <c r="C178" t="s">
        <v>34</v>
      </c>
      <c r="D178" s="3" t="str">
        <f>TEXT('MM.DD.YY'!K192,"MM/DD/YY")</f>
        <v>01/00/00</v>
      </c>
      <c r="E178" t="s">
        <v>37</v>
      </c>
      <c r="F178">
        <f>'MM.DD.YY'!L192</f>
        <v>0</v>
      </c>
      <c r="G178" t="s">
        <v>35</v>
      </c>
      <c r="H178" s="4">
        <f>'MM.DD.YY'!M192*100</f>
        <v>0</v>
      </c>
      <c r="I178" s="5" t="s">
        <v>24</v>
      </c>
      <c r="J178" t="s">
        <v>38</v>
      </c>
      <c r="K178">
        <f>'MM.DD.YY'!N192</f>
        <v>0</v>
      </c>
      <c r="L178" t="s">
        <v>35</v>
      </c>
      <c r="M178" s="4">
        <f>'MM.DD.YY'!O192*100</f>
        <v>0</v>
      </c>
      <c r="N178" s="5" t="s">
        <v>24</v>
      </c>
      <c r="O178" t="s">
        <v>36</v>
      </c>
      <c r="P178" s="6" t="str">
        <f>TEXT('MM.DD.YY'!P192,"$#,##0.00")</f>
        <v>$0.00</v>
      </c>
      <c r="R178" s="2" t="str">
        <f t="shared" si="18"/>
        <v>Pay Period: 01/00/00 – 01/00/00</v>
      </c>
      <c r="S178" t="str">
        <f t="shared" si="19"/>
        <v>Current ST: 0 - 0%</v>
      </c>
      <c r="T178" t="str">
        <f t="shared" si="20"/>
        <v>Destination ST: 0 - 0%</v>
      </c>
      <c r="U178" s="7" t="str">
        <f t="shared" si="21"/>
        <v>Amount: $0.00</v>
      </c>
    </row>
    <row r="179" spans="1:21" x14ac:dyDescent="0.25">
      <c r="A179" s="2" t="s">
        <v>33</v>
      </c>
      <c r="B179" s="3" t="str">
        <f>TEXT('MM.DD.YY'!J193,"MM/DD/YY")</f>
        <v>01/00/00</v>
      </c>
      <c r="C179" t="s">
        <v>34</v>
      </c>
      <c r="D179" s="3" t="str">
        <f>TEXT('MM.DD.YY'!K193,"MM/DD/YY")</f>
        <v>01/00/00</v>
      </c>
      <c r="E179" t="s">
        <v>37</v>
      </c>
      <c r="F179">
        <f>'MM.DD.YY'!L193</f>
        <v>0</v>
      </c>
      <c r="G179" t="s">
        <v>35</v>
      </c>
      <c r="H179" s="4">
        <f>'MM.DD.YY'!M193*100</f>
        <v>0</v>
      </c>
      <c r="I179" s="5" t="s">
        <v>24</v>
      </c>
      <c r="J179" t="s">
        <v>38</v>
      </c>
      <c r="K179">
        <f>'MM.DD.YY'!N193</f>
        <v>0</v>
      </c>
      <c r="L179" t="s">
        <v>35</v>
      </c>
      <c r="M179" s="4">
        <f>'MM.DD.YY'!O193*100</f>
        <v>0</v>
      </c>
      <c r="N179" s="5" t="s">
        <v>24</v>
      </c>
      <c r="O179" t="s">
        <v>36</v>
      </c>
      <c r="P179" s="6" t="str">
        <f>TEXT('MM.DD.YY'!P193,"$#,##0.00")</f>
        <v>$0.00</v>
      </c>
      <c r="R179" s="2" t="str">
        <f t="shared" si="18"/>
        <v>Pay Period: 01/00/00 – 01/00/00</v>
      </c>
      <c r="S179" t="str">
        <f t="shared" si="19"/>
        <v>Current ST: 0 - 0%</v>
      </c>
      <c r="T179" t="str">
        <f t="shared" si="20"/>
        <v>Destination ST: 0 - 0%</v>
      </c>
      <c r="U179" s="7" t="str">
        <f t="shared" si="21"/>
        <v>Amount: $0.00</v>
      </c>
    </row>
    <row r="180" spans="1:21" x14ac:dyDescent="0.25">
      <c r="A180" s="2" t="s">
        <v>33</v>
      </c>
      <c r="B180" s="3" t="str">
        <f>TEXT('MM.DD.YY'!J194,"MM/DD/YY")</f>
        <v>01/00/00</v>
      </c>
      <c r="C180" t="s">
        <v>34</v>
      </c>
      <c r="D180" s="3" t="str">
        <f>TEXT('MM.DD.YY'!K194,"MM/DD/YY")</f>
        <v>01/00/00</v>
      </c>
      <c r="E180" t="s">
        <v>37</v>
      </c>
      <c r="F180">
        <f>'MM.DD.YY'!L194</f>
        <v>0</v>
      </c>
      <c r="G180" t="s">
        <v>35</v>
      </c>
      <c r="H180" s="4">
        <f>'MM.DD.YY'!M194*100</f>
        <v>0</v>
      </c>
      <c r="I180" s="5" t="s">
        <v>24</v>
      </c>
      <c r="J180" t="s">
        <v>38</v>
      </c>
      <c r="K180">
        <f>'MM.DD.YY'!N194</f>
        <v>0</v>
      </c>
      <c r="L180" t="s">
        <v>35</v>
      </c>
      <c r="M180" s="4">
        <f>'MM.DD.YY'!O194*100</f>
        <v>0</v>
      </c>
      <c r="N180" s="5" t="s">
        <v>24</v>
      </c>
      <c r="O180" t="s">
        <v>36</v>
      </c>
      <c r="P180" s="6" t="str">
        <f>TEXT('MM.DD.YY'!P194,"$#,##0.00")</f>
        <v>$0.00</v>
      </c>
      <c r="R180" s="2" t="str">
        <f t="shared" si="18"/>
        <v>Pay Period: 01/00/00 – 01/00/00</v>
      </c>
      <c r="S180" t="str">
        <f t="shared" si="19"/>
        <v>Current ST: 0 - 0%</v>
      </c>
      <c r="T180" t="str">
        <f t="shared" si="20"/>
        <v>Destination ST: 0 - 0%</v>
      </c>
      <c r="U180" s="7" t="str">
        <f t="shared" si="21"/>
        <v>Amount: $0.00</v>
      </c>
    </row>
    <row r="181" spans="1:21" x14ac:dyDescent="0.25">
      <c r="A181" s="2" t="s">
        <v>33</v>
      </c>
      <c r="B181" s="3" t="str">
        <f>TEXT('MM.DD.YY'!J195,"MM/DD/YY")</f>
        <v>01/00/00</v>
      </c>
      <c r="C181" t="s">
        <v>34</v>
      </c>
      <c r="D181" s="3" t="str">
        <f>TEXT('MM.DD.YY'!K195,"MM/DD/YY")</f>
        <v>01/00/00</v>
      </c>
      <c r="E181" t="s">
        <v>37</v>
      </c>
      <c r="F181">
        <f>'MM.DD.YY'!L195</f>
        <v>0</v>
      </c>
      <c r="G181" t="s">
        <v>35</v>
      </c>
      <c r="H181" s="4">
        <f>'MM.DD.YY'!M195*100</f>
        <v>0</v>
      </c>
      <c r="I181" s="5" t="s">
        <v>24</v>
      </c>
      <c r="J181" t="s">
        <v>38</v>
      </c>
      <c r="K181">
        <f>'MM.DD.YY'!N195</f>
        <v>0</v>
      </c>
      <c r="L181" t="s">
        <v>35</v>
      </c>
      <c r="M181" s="4">
        <f>'MM.DD.YY'!O195*100</f>
        <v>0</v>
      </c>
      <c r="N181" s="5" t="s">
        <v>24</v>
      </c>
      <c r="O181" t="s">
        <v>36</v>
      </c>
      <c r="P181" s="6" t="str">
        <f>TEXT('MM.DD.YY'!P195,"$#,##0.00")</f>
        <v>$0.00</v>
      </c>
      <c r="R181" s="2" t="str">
        <f t="shared" si="18"/>
        <v>Pay Period: 01/00/00 – 01/00/00</v>
      </c>
      <c r="S181" t="str">
        <f t="shared" si="19"/>
        <v>Current ST: 0 - 0%</v>
      </c>
      <c r="T181" t="str">
        <f t="shared" si="20"/>
        <v>Destination ST: 0 - 0%</v>
      </c>
      <c r="U181" s="7" t="str">
        <f t="shared" si="21"/>
        <v>Amount: $0.00</v>
      </c>
    </row>
    <row r="182" spans="1:21" x14ac:dyDescent="0.25">
      <c r="A182" s="2" t="s">
        <v>33</v>
      </c>
      <c r="B182" s="3" t="str">
        <f>TEXT('MM.DD.YY'!J196,"MM/DD/YY")</f>
        <v>01/00/00</v>
      </c>
      <c r="C182" t="s">
        <v>34</v>
      </c>
      <c r="D182" s="3" t="str">
        <f>TEXT('MM.DD.YY'!K196,"MM/DD/YY")</f>
        <v>01/00/00</v>
      </c>
      <c r="E182" t="s">
        <v>37</v>
      </c>
      <c r="F182">
        <f>'MM.DD.YY'!L196</f>
        <v>0</v>
      </c>
      <c r="G182" t="s">
        <v>35</v>
      </c>
      <c r="H182" s="4">
        <f>'MM.DD.YY'!M196*100</f>
        <v>0</v>
      </c>
      <c r="I182" s="5" t="s">
        <v>24</v>
      </c>
      <c r="J182" t="s">
        <v>38</v>
      </c>
      <c r="K182">
        <f>'MM.DD.YY'!N196</f>
        <v>0</v>
      </c>
      <c r="L182" t="s">
        <v>35</v>
      </c>
      <c r="M182" s="4">
        <f>'MM.DD.YY'!O196*100</f>
        <v>0</v>
      </c>
      <c r="N182" s="5" t="s">
        <v>24</v>
      </c>
      <c r="O182" t="s">
        <v>36</v>
      </c>
      <c r="P182" s="6" t="str">
        <f>TEXT('MM.DD.YY'!P196,"$#,##0.00")</f>
        <v>$0.00</v>
      </c>
      <c r="R182" s="2" t="str">
        <f t="shared" si="18"/>
        <v>Pay Period: 01/00/00 – 01/00/00</v>
      </c>
      <c r="S182" t="str">
        <f t="shared" si="19"/>
        <v>Current ST: 0 - 0%</v>
      </c>
      <c r="T182" t="str">
        <f t="shared" si="20"/>
        <v>Destination ST: 0 - 0%</v>
      </c>
      <c r="U182" s="7" t="str">
        <f t="shared" si="21"/>
        <v>Amount: $0.00</v>
      </c>
    </row>
    <row r="183" spans="1:21" x14ac:dyDescent="0.25">
      <c r="A183" s="2" t="s">
        <v>33</v>
      </c>
      <c r="B183" s="3" t="str">
        <f>TEXT('MM.DD.YY'!J197,"MM/DD/YY")</f>
        <v>01/00/00</v>
      </c>
      <c r="C183" t="s">
        <v>34</v>
      </c>
      <c r="D183" s="3" t="str">
        <f>TEXT('MM.DD.YY'!K197,"MM/DD/YY")</f>
        <v>01/00/00</v>
      </c>
      <c r="E183" t="s">
        <v>37</v>
      </c>
      <c r="F183">
        <f>'MM.DD.YY'!L197</f>
        <v>0</v>
      </c>
      <c r="G183" t="s">
        <v>35</v>
      </c>
      <c r="H183" s="4">
        <f>'MM.DD.YY'!M197*100</f>
        <v>0</v>
      </c>
      <c r="I183" s="5" t="s">
        <v>24</v>
      </c>
      <c r="J183" t="s">
        <v>38</v>
      </c>
      <c r="K183">
        <f>'MM.DD.YY'!N197</f>
        <v>0</v>
      </c>
      <c r="L183" t="s">
        <v>35</v>
      </c>
      <c r="M183" s="4">
        <f>'MM.DD.YY'!O197*100</f>
        <v>0</v>
      </c>
      <c r="N183" s="5" t="s">
        <v>24</v>
      </c>
      <c r="O183" t="s">
        <v>36</v>
      </c>
      <c r="P183" s="6" t="str">
        <f>TEXT('MM.DD.YY'!P197,"$#,##0.00")</f>
        <v>$0.00</v>
      </c>
      <c r="R183" s="2" t="str">
        <f t="shared" si="18"/>
        <v>Pay Period: 01/00/00 – 01/00/00</v>
      </c>
      <c r="S183" t="str">
        <f t="shared" si="19"/>
        <v>Current ST: 0 - 0%</v>
      </c>
      <c r="T183" t="str">
        <f t="shared" si="20"/>
        <v>Destination ST: 0 - 0%</v>
      </c>
      <c r="U183" s="7" t="str">
        <f t="shared" si="21"/>
        <v>Amount: $0.00</v>
      </c>
    </row>
    <row r="184" spans="1:21" x14ac:dyDescent="0.25">
      <c r="A184" s="2" t="s">
        <v>33</v>
      </c>
      <c r="B184" s="3" t="str">
        <f>TEXT('MM.DD.YY'!J198,"MM/DD/YY")</f>
        <v>01/00/00</v>
      </c>
      <c r="C184" t="s">
        <v>34</v>
      </c>
      <c r="D184" s="3" t="str">
        <f>TEXT('MM.DD.YY'!K198,"MM/DD/YY")</f>
        <v>01/00/00</v>
      </c>
      <c r="E184" t="s">
        <v>37</v>
      </c>
      <c r="F184">
        <f>'MM.DD.YY'!L198</f>
        <v>0</v>
      </c>
      <c r="G184" t="s">
        <v>35</v>
      </c>
      <c r="H184" s="4">
        <f>'MM.DD.YY'!M198*100</f>
        <v>0</v>
      </c>
      <c r="I184" s="5" t="s">
        <v>24</v>
      </c>
      <c r="J184" t="s">
        <v>38</v>
      </c>
      <c r="K184">
        <f>'MM.DD.YY'!N198</f>
        <v>0</v>
      </c>
      <c r="L184" t="s">
        <v>35</v>
      </c>
      <c r="M184" s="4">
        <f>'MM.DD.YY'!O198*100</f>
        <v>0</v>
      </c>
      <c r="N184" s="5" t="s">
        <v>24</v>
      </c>
      <c r="O184" t="s">
        <v>36</v>
      </c>
      <c r="P184" s="6" t="str">
        <f>TEXT('MM.DD.YY'!P198,"$#,##0.00")</f>
        <v>$0.00</v>
      </c>
      <c r="R184" s="2" t="str">
        <f t="shared" si="18"/>
        <v>Pay Period: 01/00/00 – 01/00/00</v>
      </c>
      <c r="S184" t="str">
        <f t="shared" si="19"/>
        <v>Current ST: 0 - 0%</v>
      </c>
      <c r="T184" t="str">
        <f t="shared" si="20"/>
        <v>Destination ST: 0 - 0%</v>
      </c>
      <c r="U184" s="7" t="str">
        <f t="shared" si="21"/>
        <v>Amount: $0.00</v>
      </c>
    </row>
    <row r="185" spans="1:21" x14ac:dyDescent="0.25">
      <c r="A185" s="2" t="s">
        <v>33</v>
      </c>
      <c r="B185" s="3" t="str">
        <f>TEXT('MM.DD.YY'!J199,"MM/DD/YY")</f>
        <v>01/00/00</v>
      </c>
      <c r="C185" t="s">
        <v>34</v>
      </c>
      <c r="D185" s="3" t="str">
        <f>TEXT('MM.DD.YY'!K199,"MM/DD/YY")</f>
        <v>01/00/00</v>
      </c>
      <c r="E185" t="s">
        <v>37</v>
      </c>
      <c r="F185">
        <f>'MM.DD.YY'!L199</f>
        <v>0</v>
      </c>
      <c r="G185" t="s">
        <v>35</v>
      </c>
      <c r="H185" s="4">
        <f>'MM.DD.YY'!M199*100</f>
        <v>0</v>
      </c>
      <c r="I185" s="5" t="s">
        <v>24</v>
      </c>
      <c r="J185" t="s">
        <v>38</v>
      </c>
      <c r="K185">
        <f>'MM.DD.YY'!N199</f>
        <v>0</v>
      </c>
      <c r="L185" t="s">
        <v>35</v>
      </c>
      <c r="M185" s="4">
        <f>'MM.DD.YY'!O199*100</f>
        <v>0</v>
      </c>
      <c r="N185" s="5" t="s">
        <v>24</v>
      </c>
      <c r="O185" t="s">
        <v>36</v>
      </c>
      <c r="P185" s="6" t="str">
        <f>TEXT('MM.DD.YY'!P199,"$#,##0.00")</f>
        <v>$0.00</v>
      </c>
      <c r="R185" s="2" t="str">
        <f t="shared" si="18"/>
        <v>Pay Period: 01/00/00 – 01/00/00</v>
      </c>
      <c r="S185" t="str">
        <f t="shared" si="19"/>
        <v>Current ST: 0 - 0%</v>
      </c>
      <c r="T185" t="str">
        <f t="shared" si="20"/>
        <v>Destination ST: 0 - 0%</v>
      </c>
      <c r="U185" s="7" t="str">
        <f t="shared" si="21"/>
        <v>Amount: $0.00</v>
      </c>
    </row>
    <row r="186" spans="1:21" x14ac:dyDescent="0.25">
      <c r="A186" s="2" t="s">
        <v>33</v>
      </c>
      <c r="B186" s="3" t="str">
        <f>TEXT('MM.DD.YY'!J200,"MM/DD/YY")</f>
        <v>01/00/00</v>
      </c>
      <c r="C186" t="s">
        <v>34</v>
      </c>
      <c r="D186" s="3" t="str">
        <f>TEXT('MM.DD.YY'!K200,"MM/DD/YY")</f>
        <v>01/00/00</v>
      </c>
      <c r="E186" t="s">
        <v>37</v>
      </c>
      <c r="F186">
        <f>'MM.DD.YY'!L200</f>
        <v>0</v>
      </c>
      <c r="G186" t="s">
        <v>35</v>
      </c>
      <c r="H186" s="4">
        <f>'MM.DD.YY'!M200*100</f>
        <v>0</v>
      </c>
      <c r="I186" s="5" t="s">
        <v>24</v>
      </c>
      <c r="J186" t="s">
        <v>38</v>
      </c>
      <c r="K186">
        <f>'MM.DD.YY'!N200</f>
        <v>0</v>
      </c>
      <c r="L186" t="s">
        <v>35</v>
      </c>
      <c r="M186" s="4">
        <f>'MM.DD.YY'!O200*100</f>
        <v>0</v>
      </c>
      <c r="N186" s="5" t="s">
        <v>24</v>
      </c>
      <c r="O186" t="s">
        <v>36</v>
      </c>
      <c r="P186" s="6" t="str">
        <f>TEXT('MM.DD.YY'!P200,"$#,##0.00")</f>
        <v>$0.00</v>
      </c>
      <c r="R186" s="2" t="str">
        <f t="shared" si="18"/>
        <v>Pay Period: 01/00/00 – 01/00/00</v>
      </c>
      <c r="S186" t="str">
        <f t="shared" si="19"/>
        <v>Current ST: 0 - 0%</v>
      </c>
      <c r="T186" t="str">
        <f t="shared" si="20"/>
        <v>Destination ST: 0 - 0%</v>
      </c>
      <c r="U186" s="7" t="str">
        <f t="shared" si="21"/>
        <v>Amount: $0.00</v>
      </c>
    </row>
  </sheetData>
  <mergeCells count="2">
    <mergeCell ref="A1:P1"/>
    <mergeCell ref="R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Special Notes</vt:lpstr>
      <vt:lpstr>MM.DD.YY</vt:lpstr>
      <vt:lpstr>Employee Info Paste</vt:lpstr>
      <vt:lpstr>Pay Period Paste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Gossett</dc:creator>
  <cp:lastModifiedBy>Jessica Gossett</cp:lastModifiedBy>
  <dcterms:created xsi:type="dcterms:W3CDTF">2023-05-17T21:14:18Z</dcterms:created>
  <dcterms:modified xsi:type="dcterms:W3CDTF">2023-10-10T19:59:14Z</dcterms:modified>
</cp:coreProperties>
</file>