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oups\Admissions and Funding\GSOC\Appointment Manual\"/>
    </mc:Choice>
  </mc:AlternateContent>
  <xr:revisionPtr revIDLastSave="0" documentId="13_ncr:1_{C3AF7BFE-4101-4E78-8972-1C5A4A5375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F48" i="2"/>
  <c r="E48" i="2"/>
  <c r="G47" i="2"/>
  <c r="F47" i="2"/>
  <c r="E47" i="2"/>
  <c r="G35" i="2"/>
  <c r="G36" i="2"/>
  <c r="G37" i="2"/>
  <c r="G38" i="2"/>
  <c r="G39" i="2"/>
  <c r="G40" i="2"/>
  <c r="G41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F41" i="2"/>
  <c r="E41" i="2"/>
  <c r="I23" i="2"/>
  <c r="J23" i="2"/>
  <c r="K23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J24" i="2" l="1"/>
  <c r="K24" i="2"/>
  <c r="I24" i="2"/>
  <c r="G52" i="2"/>
  <c r="F52" i="2"/>
  <c r="E52" i="2"/>
  <c r="G50" i="2"/>
  <c r="F50" i="2"/>
  <c r="E50" i="2"/>
  <c r="G46" i="2"/>
  <c r="F46" i="2"/>
  <c r="E46" i="2"/>
  <c r="G45" i="2"/>
  <c r="F45" i="2"/>
  <c r="E45" i="2"/>
  <c r="G44" i="2"/>
  <c r="F44" i="2"/>
  <c r="E44" i="2"/>
  <c r="G43" i="2"/>
  <c r="F43" i="2"/>
  <c r="E43" i="2"/>
  <c r="G32" i="2"/>
  <c r="G33" i="2"/>
  <c r="G34" i="2"/>
  <c r="G31" i="2"/>
  <c r="F32" i="2"/>
  <c r="F33" i="2"/>
  <c r="F34" i="2"/>
  <c r="F35" i="2"/>
  <c r="F36" i="2"/>
  <c r="F37" i="2"/>
  <c r="F38" i="2"/>
  <c r="F39" i="2"/>
  <c r="F40" i="2"/>
  <c r="F31" i="2"/>
  <c r="E32" i="2"/>
  <c r="E33" i="2"/>
  <c r="E34" i="2"/>
  <c r="E35" i="2"/>
  <c r="E36" i="2"/>
  <c r="E37" i="2"/>
  <c r="E38" i="2"/>
  <c r="E39" i="2"/>
  <c r="E40" i="2"/>
  <c r="E31" i="2"/>
</calcChain>
</file>

<file path=xl/sharedStrings.xml><?xml version="1.0" encoding="utf-8"?>
<sst xmlns="http://schemas.openxmlformats.org/spreadsheetml/2006/main" count="64" uniqueCount="59">
  <si>
    <t xml:space="preserve">SOME AMOUNTS ARE ROUNDED </t>
  </si>
  <si>
    <t>DEPARTMENT</t>
  </si>
  <si>
    <t>w/o Masters (pre-comps amount is used if not provided by dept.)</t>
  </si>
  <si>
    <t>Pre-Comps</t>
  </si>
  <si>
    <t>Post Comps</t>
  </si>
  <si>
    <t xml:space="preserve"> w/o Masters (pre-comps amount is used if not provided by dept.)</t>
  </si>
  <si>
    <t>College of A &amp; S - Natural Sciences</t>
  </si>
  <si>
    <t>semester (this is how contracts should be set-up)</t>
  </si>
  <si>
    <t>monthly - for info purposes only</t>
  </si>
  <si>
    <t>Applied Mathematics</t>
  </si>
  <si>
    <t>Astrophysical and Planetary Sciences</t>
  </si>
  <si>
    <t>Atmospheric and Oceanic Sciences</t>
  </si>
  <si>
    <t>Biochemistry</t>
  </si>
  <si>
    <t>Chemistry</t>
  </si>
  <si>
    <t>Ecology and Evolutionary Biology</t>
  </si>
  <si>
    <t>Environmental Sciences</t>
  </si>
  <si>
    <t>Geography</t>
  </si>
  <si>
    <t>Geology</t>
  </si>
  <si>
    <t>Integrative Physiology</t>
  </si>
  <si>
    <t>Math</t>
  </si>
  <si>
    <t>Molecular, Cellular and Developmental Biology</t>
  </si>
  <si>
    <t>Physics</t>
  </si>
  <si>
    <t>Psychology</t>
  </si>
  <si>
    <t>College of A &amp; S - Social Sciences</t>
  </si>
  <si>
    <t>Anthropology</t>
  </si>
  <si>
    <t xml:space="preserve">Economics </t>
  </si>
  <si>
    <t>Ethnic Studies</t>
  </si>
  <si>
    <t>Linguistics</t>
  </si>
  <si>
    <t>Political Science</t>
  </si>
  <si>
    <t>Sociology</t>
  </si>
  <si>
    <t>SLHS</t>
  </si>
  <si>
    <t>College of Eng. &amp; Applied Science</t>
  </si>
  <si>
    <t>ATLAS</t>
  </si>
  <si>
    <t>Aerospace Engineering Sciences</t>
  </si>
  <si>
    <t>Biomedical Engineering</t>
  </si>
  <si>
    <t>Chemical and Biological Engineering</t>
  </si>
  <si>
    <t>Civil, Environmental, and Architectural Engineering</t>
  </si>
  <si>
    <t>Computer Science</t>
  </si>
  <si>
    <t>Electrical, Computer, and Energy Engineering</t>
  </si>
  <si>
    <t>Environmental Engineering</t>
  </si>
  <si>
    <t>Materials Science and Engineering</t>
  </si>
  <si>
    <t>Mechanical Engineering</t>
  </si>
  <si>
    <t>Institutes</t>
  </si>
  <si>
    <t>CIRES</t>
  </si>
  <si>
    <t>INSTAAR</t>
  </si>
  <si>
    <t>JILA</t>
  </si>
  <si>
    <t>LASP</t>
  </si>
  <si>
    <t>Leeds School of Business</t>
  </si>
  <si>
    <t>Business PhD</t>
  </si>
  <si>
    <t>CMCI</t>
  </si>
  <si>
    <t>All depts</t>
  </si>
  <si>
    <t xml:space="preserve"> </t>
  </si>
  <si>
    <t xml:space="preserve">     </t>
  </si>
  <si>
    <t>Robotics</t>
  </si>
  <si>
    <t>updated 5/22/25</t>
  </si>
  <si>
    <t>*Special* GRADUATE RESEARCH ASSISTANT SALARIES AY25/26</t>
  </si>
  <si>
    <t>Standard Semester Contract Amount $13,593.33</t>
  </si>
  <si>
    <t>Crown Institute</t>
  </si>
  <si>
    <t>IBG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</si>
</sst>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Geneva"/>
    </font>
    <font>
      <b/>
      <sz val="10"/>
      <color theme="1"/>
      <name val="Arial"/>
      <family val="2"/>
    </font>
    <font>
      <sz val="10"/>
      <color rgb="FFFFC000"/>
      <name val="Arial"/>
      <family val="2"/>
    </font>
    <font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0" fontId="6" fillId="0" borderId="2" xfId="0" applyFont="1" applyBorder="1"/>
    <xf numFmtId="0" fontId="7" fillId="0" borderId="0" xfId="0" applyFont="1"/>
    <xf numFmtId="0" fontId="1" fillId="0" borderId="1" xfId="0" applyFont="1" applyBorder="1"/>
    <xf numFmtId="164" fontId="0" fillId="0" borderId="2" xfId="0" applyNumberFormat="1" applyBorder="1"/>
    <xf numFmtId="0" fontId="0" fillId="2" borderId="1" xfId="0" applyFill="1" applyBorder="1"/>
    <xf numFmtId="0" fontId="8" fillId="0" borderId="3" xfId="0" applyFont="1" applyBorder="1"/>
    <xf numFmtId="0" fontId="0" fillId="0" borderId="4" xfId="0" applyBorder="1"/>
    <xf numFmtId="164" fontId="0" fillId="0" borderId="3" xfId="0" applyNumberFormat="1" applyBorder="1"/>
    <xf numFmtId="0" fontId="8" fillId="0" borderId="0" xfId="0" applyFont="1"/>
    <xf numFmtId="164" fontId="4" fillId="0" borderId="2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7"/>
  <sheetViews>
    <sheetView tabSelected="1" topLeftCell="A19" workbookViewId="0">
      <selection activeCell="N50" sqref="N50"/>
    </sheetView>
  </sheetViews>
  <sheetFormatPr defaultColWidth="9.1796875" defaultRowHeight="12.5"/>
  <cols>
    <col min="1" max="1" width="42.453125" customWidth="1"/>
    <col min="2" max="2" width="11.54296875" hidden="1" customWidth="1"/>
    <col min="3" max="3" width="12.26953125" hidden="1" customWidth="1"/>
    <col min="4" max="4" width="10.81640625" hidden="1" customWidth="1"/>
    <col min="5" max="5" width="24.7265625" customWidth="1"/>
    <col min="6" max="6" width="11.7265625" customWidth="1"/>
    <col min="7" max="7" width="11.453125" customWidth="1"/>
    <col min="8" max="8" width="11" customWidth="1"/>
    <col min="9" max="9" width="18.1796875" customWidth="1"/>
    <col min="10" max="10" width="10.1796875" bestFit="1" customWidth="1"/>
  </cols>
  <sheetData>
    <row r="1" spans="1:11" ht="13">
      <c r="A1" s="1" t="s">
        <v>55</v>
      </c>
    </row>
    <row r="2" spans="1:11">
      <c r="A2" s="2"/>
    </row>
    <row r="3" spans="1:11">
      <c r="A3" t="s">
        <v>56</v>
      </c>
      <c r="F3" t="s">
        <v>0</v>
      </c>
    </row>
    <row r="5" spans="1:11" ht="13">
      <c r="A5" s="1"/>
    </row>
    <row r="6" spans="1:11" ht="78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3</v>
      </c>
      <c r="G6" s="3" t="s">
        <v>4</v>
      </c>
      <c r="H6" s="4"/>
      <c r="I6" s="3" t="s">
        <v>5</v>
      </c>
      <c r="J6" s="3" t="s">
        <v>3</v>
      </c>
      <c r="K6" s="3" t="s">
        <v>4</v>
      </c>
    </row>
    <row r="7" spans="1:11" ht="13">
      <c r="A7" s="5" t="s">
        <v>6</v>
      </c>
      <c r="B7" s="6"/>
      <c r="C7" s="6"/>
      <c r="D7" s="6"/>
      <c r="E7" s="14" t="s">
        <v>7</v>
      </c>
      <c r="F7" s="14"/>
      <c r="G7" s="14"/>
      <c r="H7" s="4"/>
      <c r="I7" s="4" t="s">
        <v>8</v>
      </c>
      <c r="J7" s="4"/>
      <c r="K7" s="4"/>
    </row>
    <row r="8" spans="1:11">
      <c r="A8" s="4" t="s">
        <v>9</v>
      </c>
      <c r="B8" s="6">
        <v>2649</v>
      </c>
      <c r="C8" s="6">
        <v>2649</v>
      </c>
      <c r="D8" s="6">
        <v>2790</v>
      </c>
      <c r="E8" s="7">
        <f t="shared" ref="E8:E21" si="0">I8*4.5</f>
        <v>14233.5</v>
      </c>
      <c r="F8" s="7">
        <f t="shared" ref="F8:F21" si="1">J8*4.5</f>
        <v>14233.5</v>
      </c>
      <c r="G8" s="7">
        <f t="shared" ref="G8:G21" si="2">K8*4.5</f>
        <v>14985</v>
      </c>
      <c r="H8" s="7"/>
      <c r="I8" s="7">
        <v>3163</v>
      </c>
      <c r="J8" s="7">
        <v>3163</v>
      </c>
      <c r="K8" s="7">
        <v>3330</v>
      </c>
    </row>
    <row r="9" spans="1:11">
      <c r="A9" s="4" t="s">
        <v>10</v>
      </c>
      <c r="B9" s="6">
        <v>2649</v>
      </c>
      <c r="C9" s="6">
        <v>2649</v>
      </c>
      <c r="D9" s="6">
        <v>2790</v>
      </c>
      <c r="E9" s="7">
        <f t="shared" si="0"/>
        <v>14233.5</v>
      </c>
      <c r="F9" s="7">
        <f t="shared" si="1"/>
        <v>14233.5</v>
      </c>
      <c r="G9" s="7">
        <f t="shared" si="2"/>
        <v>14985</v>
      </c>
      <c r="H9" s="7"/>
      <c r="I9" s="7">
        <v>3163</v>
      </c>
      <c r="J9" s="7">
        <v>3163</v>
      </c>
      <c r="K9" s="7">
        <v>3330</v>
      </c>
    </row>
    <row r="10" spans="1:11">
      <c r="A10" s="4" t="s">
        <v>11</v>
      </c>
      <c r="B10" s="6">
        <v>2649</v>
      </c>
      <c r="C10" s="6">
        <v>2649</v>
      </c>
      <c r="D10" s="6">
        <v>2790</v>
      </c>
      <c r="E10" s="7">
        <f t="shared" si="0"/>
        <v>14233.5</v>
      </c>
      <c r="F10" s="7">
        <f t="shared" si="1"/>
        <v>14233.5</v>
      </c>
      <c r="G10" s="7">
        <f t="shared" si="2"/>
        <v>14985</v>
      </c>
      <c r="H10" s="7"/>
      <c r="I10" s="7">
        <v>3163</v>
      </c>
      <c r="J10" s="7">
        <v>3163</v>
      </c>
      <c r="K10" s="7">
        <v>3330</v>
      </c>
    </row>
    <row r="11" spans="1:11" s="2" customFormat="1">
      <c r="A11" s="8" t="s">
        <v>12</v>
      </c>
      <c r="B11" s="6">
        <v>2649</v>
      </c>
      <c r="C11" s="6">
        <v>2649</v>
      </c>
      <c r="D11" s="6">
        <v>2790</v>
      </c>
      <c r="E11" s="7">
        <f t="shared" si="0"/>
        <v>14233.5</v>
      </c>
      <c r="F11" s="7">
        <f t="shared" si="1"/>
        <v>14233.5</v>
      </c>
      <c r="G11" s="7">
        <f t="shared" si="2"/>
        <v>14985</v>
      </c>
      <c r="H11" s="7"/>
      <c r="I11" s="7">
        <v>3163</v>
      </c>
      <c r="J11" s="7">
        <v>3163</v>
      </c>
      <c r="K11" s="7">
        <v>3330</v>
      </c>
    </row>
    <row r="12" spans="1:11">
      <c r="A12" s="4" t="s">
        <v>13</v>
      </c>
      <c r="B12" s="6">
        <v>2649</v>
      </c>
      <c r="C12" s="6">
        <v>2649</v>
      </c>
      <c r="D12" s="6">
        <v>2790</v>
      </c>
      <c r="E12" s="7">
        <f t="shared" si="0"/>
        <v>14233.5</v>
      </c>
      <c r="F12" s="7">
        <f t="shared" si="1"/>
        <v>14233.5</v>
      </c>
      <c r="G12" s="7">
        <f t="shared" si="2"/>
        <v>14985</v>
      </c>
      <c r="H12" s="7"/>
      <c r="I12" s="7">
        <v>3163</v>
      </c>
      <c r="J12" s="7">
        <v>3163</v>
      </c>
      <c r="K12" s="7">
        <v>3330</v>
      </c>
    </row>
    <row r="13" spans="1:11">
      <c r="A13" s="4" t="s">
        <v>14</v>
      </c>
      <c r="B13" s="6">
        <v>2649</v>
      </c>
      <c r="C13" s="6">
        <v>2649</v>
      </c>
      <c r="D13" s="6">
        <v>2790</v>
      </c>
      <c r="E13" s="7">
        <f t="shared" si="0"/>
        <v>14233.5</v>
      </c>
      <c r="F13" s="7">
        <f t="shared" si="1"/>
        <v>14233.5</v>
      </c>
      <c r="G13" s="7">
        <f t="shared" si="2"/>
        <v>14985</v>
      </c>
      <c r="H13" s="7"/>
      <c r="I13" s="7">
        <v>3163</v>
      </c>
      <c r="J13" s="7">
        <v>3163</v>
      </c>
      <c r="K13" s="7">
        <v>3330</v>
      </c>
    </row>
    <row r="14" spans="1:11">
      <c r="A14" s="4" t="s">
        <v>15</v>
      </c>
      <c r="B14" s="6">
        <v>2649</v>
      </c>
      <c r="C14" s="6">
        <v>2649</v>
      </c>
      <c r="D14" s="6">
        <v>2790</v>
      </c>
      <c r="E14" s="7">
        <f t="shared" si="0"/>
        <v>14233.5</v>
      </c>
      <c r="F14" s="7">
        <f t="shared" si="1"/>
        <v>14233.5</v>
      </c>
      <c r="G14" s="7">
        <f t="shared" si="2"/>
        <v>14985</v>
      </c>
      <c r="H14" s="7"/>
      <c r="I14" s="7">
        <v>3163</v>
      </c>
      <c r="J14" s="7">
        <v>3163</v>
      </c>
      <c r="K14" s="7">
        <v>3330</v>
      </c>
    </row>
    <row r="15" spans="1:11">
      <c r="A15" s="4" t="s">
        <v>16</v>
      </c>
      <c r="B15" s="6">
        <v>2649</v>
      </c>
      <c r="C15" s="6">
        <v>2649</v>
      </c>
      <c r="D15" s="6">
        <v>2790</v>
      </c>
      <c r="E15" s="7">
        <f t="shared" si="0"/>
        <v>14233.5</v>
      </c>
      <c r="F15" s="7">
        <f t="shared" si="1"/>
        <v>14233.5</v>
      </c>
      <c r="G15" s="7">
        <f t="shared" si="2"/>
        <v>14985</v>
      </c>
      <c r="H15" s="7"/>
      <c r="I15" s="7">
        <v>3163</v>
      </c>
      <c r="J15" s="7">
        <v>3163</v>
      </c>
      <c r="K15" s="7">
        <v>3330</v>
      </c>
    </row>
    <row r="16" spans="1:11">
      <c r="A16" s="4" t="s">
        <v>17</v>
      </c>
      <c r="B16" s="6">
        <v>2649</v>
      </c>
      <c r="C16" s="6">
        <v>2649</v>
      </c>
      <c r="D16" s="6">
        <v>2790</v>
      </c>
      <c r="E16" s="7">
        <f t="shared" si="0"/>
        <v>14233.5</v>
      </c>
      <c r="F16" s="7">
        <f t="shared" si="1"/>
        <v>14233.5</v>
      </c>
      <c r="G16" s="7">
        <f t="shared" si="2"/>
        <v>14985</v>
      </c>
      <c r="H16" s="7"/>
      <c r="I16" s="7">
        <v>3163</v>
      </c>
      <c r="J16" s="7">
        <v>3163</v>
      </c>
      <c r="K16" s="7">
        <v>3330</v>
      </c>
    </row>
    <row r="17" spans="1:57">
      <c r="A17" s="4" t="s">
        <v>18</v>
      </c>
      <c r="B17" s="6">
        <v>2649</v>
      </c>
      <c r="C17" s="6">
        <v>2649</v>
      </c>
      <c r="D17" s="6">
        <v>2790</v>
      </c>
      <c r="E17" s="7">
        <f t="shared" si="0"/>
        <v>14233.5</v>
      </c>
      <c r="F17" s="7">
        <f t="shared" si="1"/>
        <v>14233.5</v>
      </c>
      <c r="G17" s="7">
        <f t="shared" si="2"/>
        <v>14985</v>
      </c>
      <c r="H17" s="7"/>
      <c r="I17" s="7">
        <v>3163</v>
      </c>
      <c r="J17" s="7">
        <v>3163</v>
      </c>
      <c r="K17" s="7">
        <v>3330</v>
      </c>
    </row>
    <row r="18" spans="1:57">
      <c r="A18" s="4" t="s">
        <v>19</v>
      </c>
      <c r="B18" s="6"/>
      <c r="C18" s="6"/>
      <c r="D18" s="6"/>
      <c r="E18" s="7">
        <f t="shared" si="0"/>
        <v>14233.5</v>
      </c>
      <c r="F18" s="7">
        <f t="shared" si="1"/>
        <v>14233.5</v>
      </c>
      <c r="G18" s="7">
        <f t="shared" si="2"/>
        <v>14985</v>
      </c>
      <c r="H18" s="7"/>
      <c r="I18" s="7">
        <v>3163</v>
      </c>
      <c r="J18" s="7">
        <v>3163</v>
      </c>
      <c r="K18" s="7">
        <v>3330</v>
      </c>
    </row>
    <row r="19" spans="1:57">
      <c r="A19" s="4" t="s">
        <v>20</v>
      </c>
      <c r="B19" s="6">
        <v>2649</v>
      </c>
      <c r="C19" s="6">
        <v>2649</v>
      </c>
      <c r="D19" s="6">
        <v>2790</v>
      </c>
      <c r="E19" s="7">
        <f t="shared" si="0"/>
        <v>14233.5</v>
      </c>
      <c r="F19" s="7">
        <f t="shared" si="1"/>
        <v>14233.5</v>
      </c>
      <c r="G19" s="7">
        <f t="shared" si="2"/>
        <v>14985</v>
      </c>
      <c r="H19" s="7"/>
      <c r="I19" s="7">
        <v>3163</v>
      </c>
      <c r="J19" s="7">
        <v>3163</v>
      </c>
      <c r="K19" s="7">
        <v>3330</v>
      </c>
    </row>
    <row r="20" spans="1:57">
      <c r="A20" s="4" t="s">
        <v>21</v>
      </c>
      <c r="B20" s="6">
        <v>2649</v>
      </c>
      <c r="C20" s="6">
        <v>2649</v>
      </c>
      <c r="D20" s="6">
        <v>2790</v>
      </c>
      <c r="E20" s="7">
        <f t="shared" si="0"/>
        <v>14233.5</v>
      </c>
      <c r="F20" s="7">
        <f t="shared" si="1"/>
        <v>14233.5</v>
      </c>
      <c r="G20" s="7">
        <f t="shared" si="2"/>
        <v>14985</v>
      </c>
      <c r="H20" s="7"/>
      <c r="I20" s="7">
        <v>3163</v>
      </c>
      <c r="J20" s="7">
        <v>3163</v>
      </c>
      <c r="K20" s="7">
        <v>3330</v>
      </c>
    </row>
    <row r="21" spans="1:57" s="2" customFormat="1">
      <c r="A21" s="8" t="s">
        <v>22</v>
      </c>
      <c r="B21" s="9">
        <v>2649</v>
      </c>
      <c r="C21" s="9">
        <v>2649</v>
      </c>
      <c r="D21" s="9">
        <v>2708.46</v>
      </c>
      <c r="E21" s="7">
        <f t="shared" si="0"/>
        <v>14233.5</v>
      </c>
      <c r="F21" s="7">
        <f t="shared" si="1"/>
        <v>14233.5</v>
      </c>
      <c r="G21" s="7">
        <f t="shared" si="2"/>
        <v>14985</v>
      </c>
      <c r="H21" s="7"/>
      <c r="I21" s="7">
        <v>3163</v>
      </c>
      <c r="J21" s="7">
        <v>3163</v>
      </c>
      <c r="K21" s="7">
        <v>3330</v>
      </c>
    </row>
    <row r="22" spans="1:57" s="2" customFormat="1" ht="13">
      <c r="A22" s="5" t="s">
        <v>23</v>
      </c>
      <c r="B22" s="9"/>
      <c r="C22" s="9"/>
      <c r="D22" s="9"/>
      <c r="E22" s="7"/>
      <c r="F22" s="7"/>
      <c r="G22" s="7"/>
      <c r="H22" s="7"/>
      <c r="I22" s="7"/>
      <c r="J22" s="7"/>
      <c r="K22" s="7"/>
    </row>
    <row r="23" spans="1:57" s="2" customFormat="1">
      <c r="A23" s="4" t="s">
        <v>24</v>
      </c>
      <c r="B23" s="4"/>
      <c r="C23" s="4"/>
      <c r="D23" s="4"/>
      <c r="E23" s="7">
        <v>14408.92</v>
      </c>
      <c r="F23" s="7">
        <v>14408.92</v>
      </c>
      <c r="G23" s="7">
        <v>14408.92</v>
      </c>
      <c r="H23" s="7"/>
      <c r="I23" s="7">
        <f>SUM(E23/4.5)</f>
        <v>3201.9822222222224</v>
      </c>
      <c r="J23" s="7">
        <f t="shared" ref="J23" si="3">SUM(F23/4.5)</f>
        <v>3201.9822222222224</v>
      </c>
      <c r="K23" s="7">
        <f t="shared" ref="K23" si="4">SUM(G23/4.5)</f>
        <v>3201.9822222222224</v>
      </c>
    </row>
    <row r="24" spans="1:57" s="2" customFormat="1">
      <c r="A24" s="4" t="s">
        <v>25</v>
      </c>
      <c r="B24" s="4"/>
      <c r="C24" s="4"/>
      <c r="D24" s="4"/>
      <c r="E24" s="7">
        <v>14408.92</v>
      </c>
      <c r="F24" s="7">
        <v>14408.92</v>
      </c>
      <c r="G24" s="7">
        <v>14408.92</v>
      </c>
      <c r="H24" s="7"/>
      <c r="I24" s="7">
        <f>SUM(E24/4.5)</f>
        <v>3201.9822222222224</v>
      </c>
      <c r="J24" s="7">
        <f t="shared" ref="J24:K24" si="5">SUM(F24/4.5)</f>
        <v>3201.9822222222224</v>
      </c>
      <c r="K24" s="7">
        <f t="shared" si="5"/>
        <v>3201.9822222222224</v>
      </c>
    </row>
    <row r="25" spans="1:57" s="2" customFormat="1">
      <c r="A25" s="4" t="s">
        <v>26</v>
      </c>
      <c r="B25" s="4"/>
      <c r="C25" s="4"/>
      <c r="D25" s="4"/>
      <c r="E25" s="7">
        <v>14408.92</v>
      </c>
      <c r="F25" s="7">
        <v>14408.92</v>
      </c>
      <c r="G25" s="7">
        <v>14408.92</v>
      </c>
      <c r="H25" s="7"/>
      <c r="I25" s="7">
        <f t="shared" ref="I25:I29" si="6">SUM(E25/4.5)</f>
        <v>3201.9822222222224</v>
      </c>
      <c r="J25" s="7">
        <f t="shared" ref="J25:J29" si="7">SUM(F25/4.5)</f>
        <v>3201.9822222222224</v>
      </c>
      <c r="K25" s="7">
        <f t="shared" ref="K25:K29" si="8">SUM(G25/4.5)</f>
        <v>3201.9822222222224</v>
      </c>
    </row>
    <row r="26" spans="1:57" s="2" customFormat="1">
      <c r="A26" s="4" t="s">
        <v>27</v>
      </c>
      <c r="B26" s="4"/>
      <c r="C26" s="4"/>
      <c r="D26" s="4"/>
      <c r="E26" s="7">
        <v>14408.92</v>
      </c>
      <c r="F26" s="7">
        <v>14408.92</v>
      </c>
      <c r="G26" s="7">
        <v>14408.92</v>
      </c>
      <c r="H26" s="7"/>
      <c r="I26" s="7">
        <f t="shared" si="6"/>
        <v>3201.9822222222224</v>
      </c>
      <c r="J26" s="7">
        <f t="shared" si="7"/>
        <v>3201.9822222222224</v>
      </c>
      <c r="K26" s="17">
        <f t="shared" si="8"/>
        <v>3201.9822222222224</v>
      </c>
    </row>
    <row r="27" spans="1:57" s="15" customFormat="1" ht="15.5">
      <c r="A27" s="4" t="s">
        <v>28</v>
      </c>
      <c r="B27" s="4"/>
      <c r="C27" s="4"/>
      <c r="D27" s="4"/>
      <c r="E27" s="7">
        <v>14408.92</v>
      </c>
      <c r="F27" s="7">
        <v>14408.92</v>
      </c>
      <c r="G27" s="7">
        <v>14408.92</v>
      </c>
      <c r="H27" s="7"/>
      <c r="I27" s="7">
        <f t="shared" si="6"/>
        <v>3201.9822222222224</v>
      </c>
      <c r="J27" s="7">
        <f t="shared" si="7"/>
        <v>3201.9822222222224</v>
      </c>
      <c r="K27" s="7">
        <f t="shared" si="8"/>
        <v>3201.9822222222224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s="2" customFormat="1">
      <c r="A28" s="4" t="s">
        <v>29</v>
      </c>
      <c r="B28" s="4"/>
      <c r="C28" s="4"/>
      <c r="D28" s="4"/>
      <c r="E28" s="7">
        <v>14408.92</v>
      </c>
      <c r="F28" s="7">
        <v>14408.92</v>
      </c>
      <c r="G28" s="7">
        <v>14408.92</v>
      </c>
      <c r="H28" s="7"/>
      <c r="I28" s="7">
        <f t="shared" si="6"/>
        <v>3201.9822222222224</v>
      </c>
      <c r="J28" s="7">
        <f t="shared" si="7"/>
        <v>3201.9822222222224</v>
      </c>
      <c r="K28" s="7">
        <f t="shared" si="8"/>
        <v>3201.9822222222224</v>
      </c>
    </row>
    <row r="29" spans="1:57" s="2" customFormat="1">
      <c r="A29" s="4" t="s">
        <v>30</v>
      </c>
      <c r="B29" s="4"/>
      <c r="C29" s="4"/>
      <c r="D29" s="4"/>
      <c r="E29" s="7">
        <v>14408.92</v>
      </c>
      <c r="F29" s="7">
        <v>14408.92</v>
      </c>
      <c r="G29" s="7">
        <v>14408.92</v>
      </c>
      <c r="H29" s="7"/>
      <c r="I29" s="7">
        <f t="shared" si="6"/>
        <v>3201.9822222222224</v>
      </c>
      <c r="J29" s="7">
        <f t="shared" si="7"/>
        <v>3201.9822222222224</v>
      </c>
      <c r="K29" s="7">
        <f t="shared" si="8"/>
        <v>3201.9822222222224</v>
      </c>
    </row>
    <row r="30" spans="1:57" ht="13">
      <c r="A30" s="10" t="s">
        <v>31</v>
      </c>
      <c r="B30" s="4"/>
      <c r="C30" s="4"/>
      <c r="D30" s="4"/>
      <c r="E30" s="7"/>
      <c r="F30" s="7"/>
      <c r="G30" s="7"/>
      <c r="H30" s="7"/>
      <c r="I30" s="7"/>
      <c r="J30" s="7"/>
      <c r="K30" s="7"/>
    </row>
    <row r="31" spans="1:57">
      <c r="A31" s="4" t="s">
        <v>32</v>
      </c>
      <c r="B31" s="9">
        <v>2909</v>
      </c>
      <c r="C31" s="9">
        <v>2909</v>
      </c>
      <c r="D31" s="9">
        <v>3081</v>
      </c>
      <c r="E31" s="7">
        <f>I31*4.5</f>
        <v>15088.32</v>
      </c>
      <c r="F31" s="7">
        <f>J31*4.5</f>
        <v>15088.32</v>
      </c>
      <c r="G31" s="7">
        <f>K31*4.5</f>
        <v>16222.905000000001</v>
      </c>
      <c r="H31" s="7"/>
      <c r="I31" s="7">
        <v>3352.96</v>
      </c>
      <c r="J31" s="7">
        <v>3352.96</v>
      </c>
      <c r="K31" s="7">
        <v>3605.09</v>
      </c>
    </row>
    <row r="32" spans="1:57">
      <c r="A32" s="4" t="s">
        <v>33</v>
      </c>
      <c r="B32" s="9">
        <v>2607</v>
      </c>
      <c r="C32" s="9">
        <v>2650</v>
      </c>
      <c r="D32" s="9">
        <v>2800</v>
      </c>
      <c r="E32" s="7">
        <f t="shared" ref="E32:E39" si="9">I32*4.5</f>
        <v>15088.32</v>
      </c>
      <c r="F32" s="7">
        <f t="shared" ref="F32:F39" si="10">J32*4.5</f>
        <v>15088.32</v>
      </c>
      <c r="G32" s="7">
        <f t="shared" ref="G32:G41" si="11">K32*4.5</f>
        <v>16222.905000000001</v>
      </c>
      <c r="H32" s="7"/>
      <c r="I32" s="7">
        <v>3352.96</v>
      </c>
      <c r="J32" s="7">
        <v>3352.96</v>
      </c>
      <c r="K32" s="7">
        <v>3605.09</v>
      </c>
    </row>
    <row r="33" spans="1:11">
      <c r="A33" s="4" t="s">
        <v>34</v>
      </c>
      <c r="B33" s="7">
        <v>2675</v>
      </c>
      <c r="C33" s="7">
        <v>2675</v>
      </c>
      <c r="D33" s="7">
        <v>2800</v>
      </c>
      <c r="E33" s="7">
        <f t="shared" si="9"/>
        <v>15088.32</v>
      </c>
      <c r="F33" s="7">
        <f t="shared" si="10"/>
        <v>15088.32</v>
      </c>
      <c r="G33" s="7">
        <f t="shared" si="11"/>
        <v>16222.905000000001</v>
      </c>
      <c r="H33" s="7"/>
      <c r="I33" s="7">
        <v>3352.96</v>
      </c>
      <c r="J33" s="7">
        <v>3352.96</v>
      </c>
      <c r="K33" s="7">
        <v>3605.09</v>
      </c>
    </row>
    <row r="34" spans="1:11">
      <c r="A34" s="4" t="s">
        <v>35</v>
      </c>
      <c r="B34" s="9">
        <v>2758.33</v>
      </c>
      <c r="C34" s="9">
        <v>2758.33</v>
      </c>
      <c r="D34" s="9">
        <v>2758.33</v>
      </c>
      <c r="E34" s="7">
        <f t="shared" si="9"/>
        <v>16222.905000000001</v>
      </c>
      <c r="F34" s="7">
        <f t="shared" si="10"/>
        <v>16222.905000000001</v>
      </c>
      <c r="G34" s="7">
        <f t="shared" si="11"/>
        <v>16222.905000000001</v>
      </c>
      <c r="H34" s="7"/>
      <c r="I34" s="7">
        <v>3605.09</v>
      </c>
      <c r="J34" s="7">
        <v>3605.09</v>
      </c>
      <c r="K34" s="7">
        <v>3605.09</v>
      </c>
    </row>
    <row r="35" spans="1:11" s="2" customFormat="1">
      <c r="A35" s="8" t="s">
        <v>36</v>
      </c>
      <c r="B35" s="9">
        <v>2607</v>
      </c>
      <c r="C35" s="9">
        <v>2607</v>
      </c>
      <c r="D35" s="9">
        <v>2675</v>
      </c>
      <c r="E35" s="7">
        <f t="shared" si="9"/>
        <v>15088.32</v>
      </c>
      <c r="F35" s="7">
        <f t="shared" si="10"/>
        <v>15088.32</v>
      </c>
      <c r="G35" s="7">
        <f t="shared" si="11"/>
        <v>16222.905000000001</v>
      </c>
      <c r="H35" s="7"/>
      <c r="I35" s="7">
        <v>3352.96</v>
      </c>
      <c r="J35" s="7">
        <v>3352.96</v>
      </c>
      <c r="K35" s="7">
        <v>3605.09</v>
      </c>
    </row>
    <row r="36" spans="1:11">
      <c r="A36" s="4" t="s">
        <v>37</v>
      </c>
      <c r="B36" s="9">
        <v>2909</v>
      </c>
      <c r="C36" s="9">
        <v>2909</v>
      </c>
      <c r="D36" s="9">
        <v>3081</v>
      </c>
      <c r="E36" s="7">
        <f t="shared" si="9"/>
        <v>16222.905000000001</v>
      </c>
      <c r="F36" s="7">
        <f t="shared" si="10"/>
        <v>16222.905000000001</v>
      </c>
      <c r="G36" s="7">
        <f t="shared" si="11"/>
        <v>16222.905000000001</v>
      </c>
      <c r="H36" s="7"/>
      <c r="I36" s="7">
        <v>3605.09</v>
      </c>
      <c r="J36" s="7">
        <v>3605.09</v>
      </c>
      <c r="K36" s="7">
        <v>3605.09</v>
      </c>
    </row>
    <row r="37" spans="1:11">
      <c r="A37" s="4" t="s">
        <v>38</v>
      </c>
      <c r="B37" s="9">
        <v>2800</v>
      </c>
      <c r="C37" s="9">
        <v>2800</v>
      </c>
      <c r="D37" s="9">
        <v>2800</v>
      </c>
      <c r="E37" s="7">
        <f t="shared" si="9"/>
        <v>15088.32</v>
      </c>
      <c r="F37" s="7">
        <f t="shared" si="10"/>
        <v>15088.32</v>
      </c>
      <c r="G37" s="7">
        <f t="shared" si="11"/>
        <v>16222.905000000001</v>
      </c>
      <c r="H37" s="7"/>
      <c r="I37" s="7">
        <v>3352.96</v>
      </c>
      <c r="J37" s="7">
        <v>3352.96</v>
      </c>
      <c r="K37" s="7">
        <v>3605.09</v>
      </c>
    </row>
    <row r="38" spans="1:11" s="2" customFormat="1">
      <c r="A38" s="8" t="s">
        <v>39</v>
      </c>
      <c r="B38" s="9">
        <v>2607</v>
      </c>
      <c r="C38" s="9">
        <v>2607</v>
      </c>
      <c r="D38" s="9">
        <v>2675</v>
      </c>
      <c r="E38" s="7">
        <f t="shared" si="9"/>
        <v>15088.32</v>
      </c>
      <c r="F38" s="7">
        <f t="shared" si="10"/>
        <v>15088.32</v>
      </c>
      <c r="G38" s="7">
        <f t="shared" si="11"/>
        <v>16222.905000000001</v>
      </c>
      <c r="H38" s="7"/>
      <c r="I38" s="7">
        <v>3352.96</v>
      </c>
      <c r="J38" s="7">
        <v>3352.96</v>
      </c>
      <c r="K38" s="7">
        <v>3605.09</v>
      </c>
    </row>
    <row r="39" spans="1:11" s="11" customFormat="1">
      <c r="A39" s="8" t="s">
        <v>40</v>
      </c>
      <c r="B39" s="9">
        <v>2704</v>
      </c>
      <c r="C39" s="9">
        <v>2704</v>
      </c>
      <c r="D39" s="9">
        <v>2704</v>
      </c>
      <c r="E39" s="7">
        <f t="shared" si="9"/>
        <v>15088.32</v>
      </c>
      <c r="F39" s="7">
        <f t="shared" si="10"/>
        <v>15088.32</v>
      </c>
      <c r="G39" s="7">
        <f t="shared" si="11"/>
        <v>16222.905000000001</v>
      </c>
      <c r="H39" s="7"/>
      <c r="I39" s="7">
        <v>3352.96</v>
      </c>
      <c r="J39" s="7">
        <v>3352.96</v>
      </c>
      <c r="K39" s="7">
        <v>3605.09</v>
      </c>
    </row>
    <row r="40" spans="1:11">
      <c r="A40" s="4" t="s">
        <v>41</v>
      </c>
      <c r="B40" s="7">
        <v>2675</v>
      </c>
      <c r="C40" s="7">
        <v>2675</v>
      </c>
      <c r="D40" s="7">
        <v>2800</v>
      </c>
      <c r="E40" s="7">
        <f>I40*4.5</f>
        <v>15088.32</v>
      </c>
      <c r="F40" s="7">
        <f>J40*4.5</f>
        <v>15088.32</v>
      </c>
      <c r="G40" s="7">
        <f t="shared" si="11"/>
        <v>16222.905000000001</v>
      </c>
      <c r="H40" s="7"/>
      <c r="I40" s="7">
        <v>3352.96</v>
      </c>
      <c r="J40" s="7">
        <v>3352.96</v>
      </c>
      <c r="K40" s="7">
        <v>3605.09</v>
      </c>
    </row>
    <row r="41" spans="1:11">
      <c r="A41" s="16" t="s">
        <v>53</v>
      </c>
      <c r="E41" s="7">
        <f>I41*4.5</f>
        <v>15088.32</v>
      </c>
      <c r="F41" s="7">
        <f>J41*4.5</f>
        <v>15088.32</v>
      </c>
      <c r="G41" s="7">
        <f t="shared" si="11"/>
        <v>16222.905000000001</v>
      </c>
      <c r="H41" s="7"/>
      <c r="I41" s="7">
        <v>3352.96</v>
      </c>
      <c r="J41" s="7">
        <v>3352.96</v>
      </c>
      <c r="K41" s="7">
        <v>3605.09</v>
      </c>
    </row>
    <row r="42" spans="1:11" ht="13">
      <c r="A42" s="12" t="s">
        <v>42</v>
      </c>
      <c r="B42" s="4"/>
      <c r="C42" s="4"/>
      <c r="D42" s="4"/>
      <c r="E42" s="7"/>
      <c r="F42" s="7"/>
      <c r="G42" s="7"/>
      <c r="H42" s="7"/>
      <c r="I42" s="7"/>
      <c r="J42" s="7"/>
      <c r="K42" s="7"/>
    </row>
    <row r="43" spans="1:11">
      <c r="A43" s="8" t="s">
        <v>43</v>
      </c>
      <c r="B43" s="6">
        <v>2649</v>
      </c>
      <c r="C43" s="6">
        <v>2649</v>
      </c>
      <c r="D43" s="6">
        <v>2790</v>
      </c>
      <c r="E43" s="7">
        <f t="shared" ref="E43:E46" si="12">I43*4.5</f>
        <v>14233.5</v>
      </c>
      <c r="F43" s="7">
        <f t="shared" ref="F43:F48" si="13">J43*4.5</f>
        <v>14233.5</v>
      </c>
      <c r="G43" s="7">
        <f t="shared" ref="G43:G48" si="14">K43*4.5</f>
        <v>14985</v>
      </c>
      <c r="H43" s="7"/>
      <c r="I43" s="7">
        <v>3163</v>
      </c>
      <c r="J43" s="7">
        <v>3163</v>
      </c>
      <c r="K43" s="7">
        <v>3330</v>
      </c>
    </row>
    <row r="44" spans="1:11">
      <c r="A44" s="8" t="s">
        <v>44</v>
      </c>
      <c r="B44" s="6">
        <v>2649</v>
      </c>
      <c r="C44" s="6">
        <v>2649</v>
      </c>
      <c r="D44" s="6">
        <v>2790</v>
      </c>
      <c r="E44" s="7">
        <f t="shared" si="12"/>
        <v>14233.5</v>
      </c>
      <c r="F44" s="7">
        <f t="shared" si="13"/>
        <v>14233.5</v>
      </c>
      <c r="G44" s="7">
        <f t="shared" si="14"/>
        <v>14985</v>
      </c>
      <c r="H44" s="7"/>
      <c r="I44" s="7">
        <v>3163</v>
      </c>
      <c r="J44" s="7">
        <v>3163</v>
      </c>
      <c r="K44" s="7">
        <v>3330</v>
      </c>
    </row>
    <row r="45" spans="1:11">
      <c r="A45" s="8" t="s">
        <v>45</v>
      </c>
      <c r="B45" s="6">
        <v>2649</v>
      </c>
      <c r="C45" s="6">
        <v>2649</v>
      </c>
      <c r="D45" s="6">
        <v>2790</v>
      </c>
      <c r="E45" s="7">
        <f t="shared" si="12"/>
        <v>14233.5</v>
      </c>
      <c r="F45" s="7">
        <f t="shared" si="13"/>
        <v>14233.5</v>
      </c>
      <c r="G45" s="7">
        <f t="shared" si="14"/>
        <v>14985</v>
      </c>
      <c r="H45" s="7"/>
      <c r="I45" s="7">
        <v>3163</v>
      </c>
      <c r="J45" s="7">
        <v>3163</v>
      </c>
      <c r="K45" s="7">
        <v>3330</v>
      </c>
    </row>
    <row r="46" spans="1:11" s="2" customFormat="1">
      <c r="A46" s="8" t="s">
        <v>46</v>
      </c>
      <c r="B46" s="6">
        <v>2734</v>
      </c>
      <c r="C46" s="6">
        <v>2734</v>
      </c>
      <c r="D46" s="6">
        <v>2934</v>
      </c>
      <c r="E46" s="7">
        <f t="shared" si="12"/>
        <v>14395.68</v>
      </c>
      <c r="F46" s="7">
        <f t="shared" si="13"/>
        <v>14395.68</v>
      </c>
      <c r="G46" s="7">
        <f t="shared" si="14"/>
        <v>14395.68</v>
      </c>
      <c r="H46" s="7"/>
      <c r="I46" s="7">
        <v>3199.04</v>
      </c>
      <c r="J46" s="7">
        <v>3199.04</v>
      </c>
      <c r="K46" s="7">
        <v>3199.04</v>
      </c>
    </row>
    <row r="47" spans="1:11" s="2" customFormat="1">
      <c r="A47" s="8" t="s">
        <v>57</v>
      </c>
      <c r="B47" s="6"/>
      <c r="C47" s="6"/>
      <c r="D47" s="19"/>
      <c r="E47" s="7">
        <f t="shared" ref="E47:G48" si="15">I47*4.5</f>
        <v>14395.68</v>
      </c>
      <c r="F47" s="7">
        <f t="shared" si="13"/>
        <v>14395.68</v>
      </c>
      <c r="G47" s="7">
        <f t="shared" si="14"/>
        <v>14395.68</v>
      </c>
      <c r="H47" s="7"/>
      <c r="I47" s="7">
        <v>3199.04</v>
      </c>
      <c r="J47" s="7">
        <v>3199.04</v>
      </c>
      <c r="K47" s="7">
        <v>3199.04</v>
      </c>
    </row>
    <row r="48" spans="1:11" s="2" customFormat="1">
      <c r="A48" s="8" t="s">
        <v>58</v>
      </c>
      <c r="B48" s="6"/>
      <c r="C48" s="6"/>
      <c r="D48" s="19"/>
      <c r="E48" s="7">
        <f t="shared" si="15"/>
        <v>14395.68</v>
      </c>
      <c r="F48" s="7">
        <f t="shared" si="13"/>
        <v>14395.68</v>
      </c>
      <c r="G48" s="7">
        <f t="shared" si="14"/>
        <v>14395.68</v>
      </c>
      <c r="H48" s="7"/>
      <c r="I48" s="7">
        <v>3199.04</v>
      </c>
      <c r="J48" s="7">
        <v>3199.04</v>
      </c>
      <c r="K48" s="7">
        <v>3199.04</v>
      </c>
    </row>
    <row r="49" spans="1:11" ht="13">
      <c r="A49" s="12" t="s">
        <v>47</v>
      </c>
      <c r="B49" s="7"/>
      <c r="C49" s="7"/>
      <c r="D49" s="13"/>
      <c r="E49" s="7"/>
      <c r="F49" s="7"/>
      <c r="G49" s="7"/>
      <c r="H49" s="7"/>
      <c r="I49" s="7"/>
      <c r="J49" s="7"/>
      <c r="K49" s="7"/>
    </row>
    <row r="50" spans="1:11">
      <c r="A50" s="8" t="s">
        <v>48</v>
      </c>
      <c r="B50" s="6">
        <v>2925.6</v>
      </c>
      <c r="C50" s="6">
        <v>2925.6</v>
      </c>
      <c r="D50" s="6">
        <v>2925.6</v>
      </c>
      <c r="E50" s="7">
        <f t="shared" ref="E50" si="16">I50*4.5</f>
        <v>15710.76</v>
      </c>
      <c r="F50" s="7">
        <f t="shared" ref="F50" si="17">J50*4.5</f>
        <v>15710.76</v>
      </c>
      <c r="G50" s="7">
        <f t="shared" ref="G50" si="18">K50*4.5</f>
        <v>15710.76</v>
      </c>
      <c r="H50" s="7"/>
      <c r="I50" s="7">
        <v>3491.28</v>
      </c>
      <c r="J50" s="7">
        <v>3491.28</v>
      </c>
      <c r="K50" s="7">
        <v>3491.28</v>
      </c>
    </row>
    <row r="51" spans="1:11" s="1" customFormat="1" ht="13">
      <c r="A51" s="12" t="s">
        <v>49</v>
      </c>
      <c r="B51" s="12"/>
      <c r="C51" s="12"/>
      <c r="D51" s="12"/>
      <c r="E51" s="7"/>
      <c r="F51" s="7"/>
      <c r="G51" s="7"/>
      <c r="H51" s="7"/>
      <c r="I51" s="7"/>
      <c r="J51" s="7"/>
      <c r="K51" s="7"/>
    </row>
    <row r="52" spans="1:11" s="2" customFormat="1">
      <c r="A52" s="8" t="s">
        <v>50</v>
      </c>
      <c r="B52" s="8"/>
      <c r="C52" s="8"/>
      <c r="D52" s="8"/>
      <c r="E52" s="7">
        <f t="shared" ref="E52" si="19">I52*4.5</f>
        <v>15147.63</v>
      </c>
      <c r="F52" s="7">
        <f t="shared" ref="F52" si="20">J52*4.5</f>
        <v>15147.63</v>
      </c>
      <c r="G52" s="7">
        <f t="shared" ref="G52" si="21">K52*4.5</f>
        <v>15147.63</v>
      </c>
      <c r="H52" s="9"/>
      <c r="I52" s="9">
        <v>3366.14</v>
      </c>
      <c r="J52" s="9">
        <v>3366.14</v>
      </c>
      <c r="K52" s="9">
        <v>3366.14</v>
      </c>
    </row>
    <row r="53" spans="1:11">
      <c r="K53" t="s">
        <v>51</v>
      </c>
    </row>
    <row r="56" spans="1:11">
      <c r="A56" t="s">
        <v>54</v>
      </c>
    </row>
    <row r="67" spans="14:14">
      <c r="N67" t="s">
        <v>52</v>
      </c>
    </row>
  </sheetData>
  <sortState xmlns:xlrd2="http://schemas.microsoft.com/office/spreadsheetml/2017/richdata2" ref="A8:D17">
    <sortCondition ref="A8:A17"/>
  </sortState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University of Colorado at Boulder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oconnelg</dc:creator>
  <cp:keywords/>
  <dc:description/>
  <cp:lastModifiedBy>Gretchen Sundance O'Connell</cp:lastModifiedBy>
  <cp:revision/>
  <dcterms:created xsi:type="dcterms:W3CDTF">2007-05-25T22:04:06Z</dcterms:created>
  <dcterms:modified xsi:type="dcterms:W3CDTF">2025-05-23T16:01:52Z</dcterms:modified>
  <cp:category/>
  <cp:contentStatus/>
</cp:coreProperties>
</file>