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General Accounting\Cost_Accounting\FRINGE BENEFITS\FRINGE COMPONENTS\"/>
    </mc:Choice>
  </mc:AlternateContent>
  <xr:revisionPtr revIDLastSave="0" documentId="13_ncr:1_{645262B5-784B-465B-834F-E2BF6842DE17}" xr6:coauthVersionLast="47" xr6:coauthVersionMax="47" xr10:uidLastSave="{00000000-0000-0000-0000-000000000000}"/>
  <bookViews>
    <workbookView xWindow="28680" yWindow="-120" windowWidth="29040" windowHeight="15840" xr2:uid="{12C81793-F0E7-48B1-9E61-7E3DDC2ADA25}"/>
  </bookViews>
  <sheets>
    <sheet name="components " sheetId="2" r:id="rId1"/>
  </sheets>
  <externalReferences>
    <externalReference r:id="rId2"/>
  </externalReferences>
  <definedNames>
    <definedName name="Current_Year">'[1]Fringe Benefits forecast'!$B$2</definedName>
    <definedName name="Query1">#REF!</definedName>
    <definedName name="Regular_Faculty">'[1]Data collation index'!$B$16</definedName>
    <definedName name="University_Staff">'[1]Data collation index'!$B$17:$B$18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6" i="2" s="1"/>
  <c r="D31" i="2" s="1"/>
  <c r="C21" i="2" l="1"/>
  <c r="C26" i="2" s="1"/>
  <c r="C31" i="2" s="1"/>
  <c r="I21" i="2"/>
  <c r="I26" i="2" s="1"/>
  <c r="I31" i="2" s="1"/>
  <c r="H21" i="2"/>
  <c r="H26" i="2" s="1"/>
  <c r="H31" i="2" s="1"/>
  <c r="G21" i="2"/>
  <c r="G26" i="2" s="1"/>
  <c r="G31" i="2" s="1"/>
  <c r="F21" i="2"/>
  <c r="F26" i="2" s="1"/>
  <c r="F31" i="2" s="1"/>
  <c r="E21" i="2"/>
  <c r="E26" i="2" s="1"/>
  <c r="E31" i="2" s="1"/>
  <c r="D37" i="2" l="1"/>
</calcChain>
</file>

<file path=xl/sharedStrings.xml><?xml version="1.0" encoding="utf-8"?>
<sst xmlns="http://schemas.openxmlformats.org/spreadsheetml/2006/main" count="43" uniqueCount="43">
  <si>
    <t>UNIVERSITY OF COLORADO BOULDER</t>
  </si>
  <si>
    <t>FRINGE RATE COMPONENTS</t>
  </si>
  <si>
    <t>Regular Faculty</t>
  </si>
  <si>
    <t>FT Prof &amp;</t>
  </si>
  <si>
    <t>PT Prof &amp;</t>
  </si>
  <si>
    <t>Student</t>
  </si>
  <si>
    <t xml:space="preserve">Athl </t>
  </si>
  <si>
    <t>Police</t>
  </si>
  <si>
    <t>by Employee Group</t>
  </si>
  <si>
    <t>Full-time</t>
  </si>
  <si>
    <t>Perm Classified</t>
  </si>
  <si>
    <t>Temp Classified</t>
  </si>
  <si>
    <t>Faculty</t>
  </si>
  <si>
    <t>Hourly</t>
  </si>
  <si>
    <t>Dir/Coaches</t>
  </si>
  <si>
    <t>Officers</t>
  </si>
  <si>
    <t>Dental Insurance</t>
  </si>
  <si>
    <t>Disability Insurance</t>
  </si>
  <si>
    <t>FICA Contribution</t>
  </si>
  <si>
    <t>Health Insurance</t>
  </si>
  <si>
    <t>Life Insurance</t>
  </si>
  <si>
    <t>Medicare</t>
  </si>
  <si>
    <t>Other Retirement Plans</t>
  </si>
  <si>
    <t>PERA</t>
  </si>
  <si>
    <t>Annuitants Insurance</t>
  </si>
  <si>
    <t>Unemployment Compensation Claims</t>
  </si>
  <si>
    <t>Workers' Compensation Insurance</t>
  </si>
  <si>
    <t>ADD BENEFITS RECORDED AS SALARY</t>
  </si>
  <si>
    <t>Termination Annual Leave</t>
  </si>
  <si>
    <t>Termination Sick Leave</t>
  </si>
  <si>
    <t>TOTAL FRINGE BENEFIT EXP - SCH B-1</t>
  </si>
  <si>
    <t>Total Fringe Benefit Costs - Adjusted</t>
  </si>
  <si>
    <t>LESS: LASP RATE ADJUSTMENT (Term Annual/Sick Leave)</t>
  </si>
  <si>
    <t>Back Up Care</t>
  </si>
  <si>
    <t>CO FAMLI</t>
  </si>
  <si>
    <t>FY2025 Fringe Benefits - Projected</t>
  </si>
  <si>
    <t>FRINGE BENEFITS PROJECTIONS TO FY2025</t>
  </si>
  <si>
    <t>FY2025 RATE CALCULATION</t>
  </si>
  <si>
    <t>RTD/ECOPASS</t>
  </si>
  <si>
    <t>Parental Leave</t>
  </si>
  <si>
    <t>FY25 LASP FT Prof/Perm Class</t>
  </si>
  <si>
    <t>FY2023 (Over)Under Recovery to be</t>
  </si>
  <si>
    <t xml:space="preserve">   Carried Forward to FY2025 - Sch A-2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</si>
</sst>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FY&quot;yyyy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2" applyFont="1"/>
    <xf numFmtId="0" fontId="4" fillId="0" borderId="0" xfId="0" applyFont="1"/>
    <xf numFmtId="0" fontId="6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37" fontId="4" fillId="0" borderId="3" xfId="2" applyNumberFormat="1" applyFont="1" applyBorder="1" applyAlignment="1">
      <alignment horizontal="center"/>
    </xf>
    <xf numFmtId="37" fontId="4" fillId="0" borderId="4" xfId="2" applyNumberFormat="1" applyFont="1" applyBorder="1" applyAlignment="1">
      <alignment horizontal="center"/>
    </xf>
    <xf numFmtId="37" fontId="4" fillId="0" borderId="5" xfId="2" applyNumberFormat="1" applyFont="1" applyBorder="1" applyAlignment="1">
      <alignment horizontal="center"/>
    </xf>
    <xf numFmtId="0" fontId="0" fillId="2" borderId="9" xfId="0" applyFill="1" applyBorder="1"/>
    <xf numFmtId="164" fontId="8" fillId="2" borderId="10" xfId="1" applyNumberFormat="1" applyFont="1" applyFill="1" applyBorder="1"/>
    <xf numFmtId="164" fontId="8" fillId="2" borderId="13" xfId="1" applyNumberFormat="1" applyFont="1" applyFill="1" applyBorder="1"/>
    <xf numFmtId="164" fontId="8" fillId="2" borderId="14" xfId="1" applyNumberFormat="1" applyFont="1" applyFill="1" applyBorder="1"/>
    <xf numFmtId="0" fontId="6" fillId="2" borderId="9" xfId="2" applyFont="1" applyFill="1" applyBorder="1" applyAlignment="1">
      <alignment horizontal="left"/>
    </xf>
    <xf numFmtId="164" fontId="8" fillId="2" borderId="7" xfId="1" applyNumberFormat="1" applyFont="1" applyFill="1" applyBorder="1"/>
    <xf numFmtId="165" fontId="4" fillId="2" borderId="9" xfId="3" applyNumberFormat="1" applyFont="1" applyFill="1" applyBorder="1"/>
    <xf numFmtId="37" fontId="8" fillId="2" borderId="11" xfId="2" applyNumberFormat="1" applyFont="1" applyFill="1" applyBorder="1"/>
    <xf numFmtId="37" fontId="8" fillId="2" borderId="16" xfId="2" applyNumberFormat="1" applyFont="1" applyFill="1" applyBorder="1"/>
    <xf numFmtId="37" fontId="8" fillId="2" borderId="12" xfId="2" applyNumberFormat="1" applyFont="1" applyFill="1" applyBorder="1"/>
    <xf numFmtId="164" fontId="3" fillId="2" borderId="15" xfId="1" applyNumberFormat="1" applyFont="1" applyFill="1" applyBorder="1"/>
    <xf numFmtId="0" fontId="0" fillId="0" borderId="17" xfId="0" applyBorder="1"/>
    <xf numFmtId="0" fontId="7" fillId="0" borderId="18" xfId="2" applyFont="1" applyBorder="1"/>
    <xf numFmtId="37" fontId="1" fillId="0" borderId="19" xfId="2" applyNumberFormat="1" applyFont="1" applyBorder="1"/>
    <xf numFmtId="37" fontId="1" fillId="0" borderId="20" xfId="2" applyNumberFormat="1" applyFont="1" applyBorder="1"/>
    <xf numFmtId="37" fontId="1" fillId="0" borderId="21" xfId="2" applyNumberFormat="1" applyFont="1" applyBorder="1"/>
    <xf numFmtId="0" fontId="7" fillId="0" borderId="0" xfId="2" applyFont="1"/>
    <xf numFmtId="37" fontId="1" fillId="0" borderId="0" xfId="2" applyNumberFormat="1" applyFont="1"/>
    <xf numFmtId="0" fontId="10" fillId="0" borderId="0" xfId="2" applyFont="1"/>
    <xf numFmtId="37" fontId="7" fillId="0" borderId="0" xfId="2" applyNumberFormat="1" applyFont="1"/>
    <xf numFmtId="164" fontId="1" fillId="0" borderId="6" xfId="1" applyNumberFormat="1" applyFont="1" applyBorder="1"/>
    <xf numFmtId="37" fontId="4" fillId="0" borderId="0" xfId="2" applyNumberFormat="1" applyFont="1"/>
    <xf numFmtId="41" fontId="7" fillId="0" borderId="0" xfId="2" applyNumberFormat="1" applyFont="1"/>
    <xf numFmtId="164" fontId="3" fillId="0" borderId="22" xfId="1" applyNumberFormat="1" applyFont="1" applyBorder="1"/>
    <xf numFmtId="41" fontId="1" fillId="0" borderId="0" xfId="2" applyNumberFormat="1" applyFont="1"/>
    <xf numFmtId="164" fontId="1" fillId="0" borderId="0" xfId="2" applyNumberFormat="1" applyFont="1"/>
    <xf numFmtId="0" fontId="1" fillId="0" borderId="0" xfId="2" applyFont="1"/>
    <xf numFmtId="41" fontId="11" fillId="0" borderId="0" xfId="2" applyNumberFormat="1" applyFont="1"/>
    <xf numFmtId="41" fontId="8" fillId="0" borderId="0" xfId="2" applyNumberFormat="1" applyFont="1"/>
    <xf numFmtId="164" fontId="1" fillId="0" borderId="0" xfId="4" applyNumberFormat="1" applyFont="1" applyFill="1" applyBorder="1"/>
    <xf numFmtId="10" fontId="1" fillId="0" borderId="0" xfId="4" applyNumberFormat="1" applyFont="1" applyFill="1" applyBorder="1"/>
    <xf numFmtId="0" fontId="7" fillId="0" borderId="0" xfId="2" applyFont="1" applyAlignment="1">
      <alignment horizontal="right"/>
    </xf>
    <xf numFmtId="164" fontId="4" fillId="0" borderId="0" xfId="4" applyNumberFormat="1" applyFont="1" applyFill="1" applyBorder="1"/>
    <xf numFmtId="0" fontId="2" fillId="0" borderId="0" xfId="2"/>
    <xf numFmtId="164" fontId="7" fillId="0" borderId="0" xfId="2" applyNumberFormat="1" applyFont="1"/>
    <xf numFmtId="0" fontId="7" fillId="2" borderId="16" xfId="0" applyFont="1" applyFill="1" applyBorder="1"/>
    <xf numFmtId="164" fontId="8" fillId="2" borderId="24" xfId="1" applyNumberFormat="1" applyFont="1" applyFill="1" applyBorder="1"/>
    <xf numFmtId="164" fontId="8" fillId="2" borderId="23" xfId="1" applyNumberFormat="1" applyFont="1" applyFill="1" applyBorder="1"/>
    <xf numFmtId="164" fontId="8" fillId="2" borderId="26" xfId="1" applyNumberFormat="1" applyFont="1" applyFill="1" applyBorder="1"/>
    <xf numFmtId="164" fontId="8" fillId="2" borderId="25" xfId="1" applyNumberFormat="1" applyFont="1" applyFill="1" applyBorder="1"/>
    <xf numFmtId="0" fontId="7" fillId="0" borderId="0" xfId="2" applyFont="1" applyAlignment="1">
      <alignment horizontal="center"/>
    </xf>
    <xf numFmtId="164" fontId="8" fillId="2" borderId="8" xfId="1" applyNumberFormat="1" applyFont="1" applyFill="1" applyBorder="1"/>
    <xf numFmtId="43" fontId="7" fillId="2" borderId="0" xfId="3" applyFont="1" applyFill="1" applyBorder="1"/>
    <xf numFmtId="166" fontId="0" fillId="2" borderId="16" xfId="0" applyNumberFormat="1" applyFill="1" applyBorder="1"/>
    <xf numFmtId="164" fontId="8" fillId="2" borderId="27" xfId="1" applyNumberFormat="1" applyFont="1" applyFill="1" applyBorder="1"/>
    <xf numFmtId="0" fontId="7" fillId="2" borderId="0" xfId="2" applyFont="1" applyFill="1"/>
    <xf numFmtId="37" fontId="2" fillId="2" borderId="0" xfId="2" applyNumberFormat="1" applyFill="1"/>
    <xf numFmtId="0" fontId="6" fillId="2" borderId="0" xfId="2" applyFont="1" applyFill="1" applyAlignment="1">
      <alignment horizontal="center"/>
    </xf>
    <xf numFmtId="41" fontId="4" fillId="2" borderId="0" xfId="2" applyNumberFormat="1" applyFont="1" applyFill="1"/>
    <xf numFmtId="164" fontId="8" fillId="2" borderId="28" xfId="1" applyNumberFormat="1" applyFont="1" applyFill="1" applyBorder="1"/>
    <xf numFmtId="0" fontId="7" fillId="2" borderId="0" xfId="2" applyFont="1" applyFill="1" applyAlignment="1">
      <alignment horizontal="right"/>
    </xf>
    <xf numFmtId="0" fontId="6" fillId="2" borderId="0" xfId="2" applyFont="1" applyFill="1"/>
    <xf numFmtId="0" fontId="9" fillId="2" borderId="0" xfId="2" applyFont="1" applyFill="1"/>
    <xf numFmtId="164" fontId="3" fillId="2" borderId="25" xfId="1" applyNumberFormat="1" applyFont="1" applyFill="1" applyBorder="1"/>
    <xf numFmtId="0" fontId="0" fillId="2" borderId="29" xfId="0" applyFill="1" applyBorder="1"/>
    <xf numFmtId="0" fontId="6" fillId="0" borderId="30" xfId="2" applyFont="1" applyBorder="1" applyAlignment="1">
      <alignment horizontal="left"/>
    </xf>
    <xf numFmtId="37" fontId="4" fillId="0" borderId="31" xfId="2" applyNumberFormat="1" applyFont="1" applyBorder="1" applyAlignment="1">
      <alignment horizontal="center"/>
    </xf>
    <xf numFmtId="37" fontId="4" fillId="0" borderId="32" xfId="2" applyNumberFormat="1" applyFont="1" applyBorder="1" applyAlignment="1">
      <alignment horizontal="center"/>
    </xf>
    <xf numFmtId="37" fontId="4" fillId="0" borderId="33" xfId="2" applyNumberFormat="1" applyFont="1" applyBorder="1" applyAlignment="1">
      <alignment horizontal="center"/>
    </xf>
    <xf numFmtId="10" fontId="7" fillId="0" borderId="0" xfId="1" applyNumberFormat="1" applyFont="1"/>
    <xf numFmtId="164" fontId="8" fillId="2" borderId="0" xfId="1" applyNumberFormat="1" applyFont="1" applyFill="1" applyBorder="1"/>
    <xf numFmtId="164" fontId="8" fillId="2" borderId="6" xfId="1" applyNumberFormat="1" applyFont="1" applyFill="1" applyBorder="1"/>
    <xf numFmtId="164" fontId="8" fillId="2" borderId="34" xfId="1" applyNumberFormat="1" applyFont="1" applyFill="1" applyBorder="1"/>
    <xf numFmtId="164" fontId="8" fillId="2" borderId="35" xfId="1" applyNumberFormat="1" applyFont="1" applyFill="1" applyBorder="1"/>
    <xf numFmtId="164" fontId="8" fillId="2" borderId="36" xfId="1" applyNumberFormat="1" applyFont="1" applyFill="1" applyBorder="1"/>
    <xf numFmtId="164" fontId="3" fillId="2" borderId="37" xfId="1" applyNumberFormat="1" applyFont="1" applyFill="1" applyBorder="1"/>
    <xf numFmtId="164" fontId="8" fillId="2" borderId="11" xfId="1" applyNumberFormat="1" applyFont="1" applyFill="1" applyBorder="1"/>
    <xf numFmtId="164" fontId="8" fillId="2" borderId="15" xfId="1" applyNumberFormat="1" applyFont="1" applyFill="1" applyBorder="1"/>
    <xf numFmtId="37" fontId="1" fillId="0" borderId="8" xfId="2" applyNumberFormat="1" applyFont="1" applyBorder="1"/>
  </cellXfs>
  <cellStyles count="6">
    <cellStyle name="Comma 3 4" xfId="3" xr:uid="{079B3906-3019-40ED-83B7-AC684F73DAEF}"/>
    <cellStyle name="Normal" xfId="0" builtinId="0"/>
    <cellStyle name="Normal 7" xfId="2" xr:uid="{4CB99837-B611-4057-A19C-F41EF10C4D79}"/>
    <cellStyle name="Percent" xfId="1" builtinId="5"/>
    <cellStyle name="Percent 2 2" xfId="5" xr:uid="{7247C929-B7DE-447A-ACA8-AB6B8789534C}"/>
    <cellStyle name="Percent 2 4" xfId="4" xr:uid="{24DE5BF3-467B-44B1-9367-5CA6CD0E1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udget%20Development\Benefits\flat%20rate%20calc%20fall%202020\Benefits%20FY22%20rate%20proposal%20use%20V11%2011-2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ringe Benefits forecast"/>
      <sheetName val="Fringe rate outputs"/>
      <sheetName val="Output for Fed Submission"/>
      <sheetName val="Output for current year"/>
      <sheetName val="Output for A-2 FY20"/>
      <sheetName val="Collated data"/>
      <sheetName val="Fringe benefits expense data"/>
      <sheetName val="HDL data and forecast"/>
      <sheetName val="Carry forward Fringe"/>
      <sheetName val="Data collation index"/>
      <sheetName val="Raw data"/>
      <sheetName val="data fm Sch A-2"/>
      <sheetName val="HLD count data FY10-19"/>
      <sheetName val="DHHS Summary"/>
      <sheetName val="Data check"/>
      <sheetName val="Approved rate"/>
      <sheetName val="Sheet1"/>
      <sheetName val="Final FY22 SCH A-1"/>
    </sheetNames>
    <sheetDataSet>
      <sheetData sheetId="0"/>
      <sheetData sheetId="1">
        <row r="2">
          <cell r="B2">
            <v>44377</v>
          </cell>
        </row>
      </sheetData>
      <sheetData sheetId="2"/>
      <sheetData sheetId="3">
        <row r="2">
          <cell r="I2" t="str">
            <v>AD/Coaches</v>
          </cell>
        </row>
      </sheetData>
      <sheetData sheetId="4">
        <row r="2">
          <cell r="D2" t="str">
            <v>Full-time Faculty</v>
          </cell>
        </row>
      </sheetData>
      <sheetData sheetId="5">
        <row r="31">
          <cell r="D31">
            <v>-1566874.1759829521</v>
          </cell>
        </row>
      </sheetData>
      <sheetData sheetId="6"/>
      <sheetData sheetId="7">
        <row r="2">
          <cell r="E2">
            <v>42185</v>
          </cell>
        </row>
      </sheetData>
      <sheetData sheetId="8">
        <row r="3">
          <cell r="I3">
            <v>44012</v>
          </cell>
        </row>
      </sheetData>
      <sheetData sheetId="9">
        <row r="2">
          <cell r="C2">
            <v>42185</v>
          </cell>
        </row>
      </sheetData>
      <sheetData sheetId="10">
        <row r="16">
          <cell r="B16" t="str">
            <v>*faculty (non-research)</v>
          </cell>
        </row>
        <row r="17">
          <cell r="B17" t="str">
            <v>*exempt</v>
          </cell>
        </row>
        <row r="18">
          <cell r="B18" t="str">
            <v>classified staff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8514-002F-441B-851E-76455F22CE72}">
  <sheetPr codeName="Sheet1"/>
  <dimension ref="A1:I55"/>
  <sheetViews>
    <sheetView tabSelected="1" workbookViewId="0">
      <selection activeCell="D44" sqref="D44"/>
    </sheetView>
  </sheetViews>
  <sheetFormatPr defaultRowHeight="15.75" x14ac:dyDescent="0.25"/>
  <cols>
    <col min="1" max="1" width="3.875" customWidth="1"/>
    <col min="2" max="2" width="30.5" customWidth="1"/>
    <col min="3" max="3" width="15.375" customWidth="1"/>
    <col min="4" max="4" width="13.375" bestFit="1" customWidth="1"/>
    <col min="5" max="5" width="13.625" bestFit="1" customWidth="1"/>
    <col min="6" max="6" width="11.75" customWidth="1"/>
    <col min="7" max="7" width="10.625" customWidth="1"/>
    <col min="8" max="8" width="10.375" bestFit="1" customWidth="1"/>
  </cols>
  <sheetData>
    <row r="1" spans="1:9" x14ac:dyDescent="0.25">
      <c r="A1" s="1" t="s">
        <v>0</v>
      </c>
      <c r="B1" s="1"/>
    </row>
    <row r="2" spans="1:9" x14ac:dyDescent="0.25">
      <c r="A2" s="1" t="s">
        <v>36</v>
      </c>
      <c r="B2" s="1"/>
    </row>
    <row r="3" spans="1:9" x14ac:dyDescent="0.25">
      <c r="A3" s="2" t="s">
        <v>1</v>
      </c>
      <c r="B3" s="1"/>
    </row>
    <row r="4" spans="1:9" ht="16.5" thickBot="1" x14ac:dyDescent="0.3"/>
    <row r="5" spans="1:9" ht="16.5" thickBot="1" x14ac:dyDescent="0.3">
      <c r="A5" s="3" t="s">
        <v>35</v>
      </c>
      <c r="B5" s="4"/>
      <c r="C5" s="5" t="s">
        <v>2</v>
      </c>
      <c r="D5" s="6" t="s">
        <v>3</v>
      </c>
      <c r="E5" s="5" t="s">
        <v>4</v>
      </c>
      <c r="F5" s="5" t="s">
        <v>5</v>
      </c>
      <c r="G5" s="5"/>
      <c r="H5" s="6" t="s">
        <v>6</v>
      </c>
      <c r="I5" s="7" t="s">
        <v>7</v>
      </c>
    </row>
    <row r="6" spans="1:9" x14ac:dyDescent="0.25">
      <c r="A6" s="62"/>
      <c r="B6" s="63" t="s">
        <v>8</v>
      </c>
      <c r="C6" s="64" t="s">
        <v>9</v>
      </c>
      <c r="D6" s="65" t="s">
        <v>10</v>
      </c>
      <c r="E6" s="64" t="s">
        <v>11</v>
      </c>
      <c r="F6" s="64" t="s">
        <v>12</v>
      </c>
      <c r="G6" s="64" t="s">
        <v>13</v>
      </c>
      <c r="H6" s="65" t="s">
        <v>14</v>
      </c>
      <c r="I6" s="66" t="s">
        <v>15</v>
      </c>
    </row>
    <row r="7" spans="1:9" x14ac:dyDescent="0.25">
      <c r="A7" s="8"/>
      <c r="B7" s="53" t="s">
        <v>16</v>
      </c>
      <c r="C7" s="9">
        <v>1.1156970130160308E-2</v>
      </c>
      <c r="D7" s="10">
        <v>1.3660399988680814E-2</v>
      </c>
      <c r="E7" s="68">
        <v>4.0353239800567488E-3</v>
      </c>
      <c r="F7" s="9">
        <v>3.5488034084093879E-2</v>
      </c>
      <c r="G7" s="9">
        <v>0</v>
      </c>
      <c r="H7" s="9">
        <v>8.9182915405091479E-3</v>
      </c>
      <c r="I7" s="44">
        <v>9.9453997912449139E-3</v>
      </c>
    </row>
    <row r="8" spans="1:9" x14ac:dyDescent="0.25">
      <c r="A8" s="8"/>
      <c r="B8" s="53" t="s">
        <v>17</v>
      </c>
      <c r="C8" s="9">
        <v>3.8374176173700232E-3</v>
      </c>
      <c r="D8" s="74">
        <v>4.1891683344878472E-3</v>
      </c>
      <c r="E8" s="68">
        <v>9.0429422049378421E-5</v>
      </c>
      <c r="F8" s="9">
        <v>0</v>
      </c>
      <c r="G8" s="9">
        <v>0</v>
      </c>
      <c r="H8" s="9">
        <v>2.2844744534056892E-3</v>
      </c>
      <c r="I8" s="44">
        <v>1.892790054403715E-2</v>
      </c>
    </row>
    <row r="9" spans="1:9" x14ac:dyDescent="0.25">
      <c r="A9" s="8"/>
      <c r="B9" s="53" t="s">
        <v>18</v>
      </c>
      <c r="C9" s="9">
        <v>0.1533553677028815</v>
      </c>
      <c r="D9" s="74">
        <v>0.11652128452561442</v>
      </c>
      <c r="E9" s="68">
        <v>0.25438436933313407</v>
      </c>
      <c r="F9" s="9">
        <v>0</v>
      </c>
      <c r="G9" s="9">
        <v>2.5895749693622978E-2</v>
      </c>
      <c r="H9" s="9">
        <v>0.13309449223612269</v>
      </c>
      <c r="I9" s="44">
        <v>7.3906239270062887E-2</v>
      </c>
    </row>
    <row r="10" spans="1:9" x14ac:dyDescent="0.25">
      <c r="A10" s="8"/>
      <c r="B10" s="53" t="s">
        <v>19</v>
      </c>
      <c r="C10" s="9">
        <v>0.36188672025368523</v>
      </c>
      <c r="D10" s="74">
        <v>0.38314068313444427</v>
      </c>
      <c r="E10" s="68">
        <v>0.1323178834155023</v>
      </c>
      <c r="F10" s="9">
        <v>0.95734015153991225</v>
      </c>
      <c r="G10" s="9">
        <v>4.6690962255241568E-3</v>
      </c>
      <c r="H10" s="9">
        <v>0.28198781284747487</v>
      </c>
      <c r="I10" s="44">
        <v>0.33274595553509972</v>
      </c>
    </row>
    <row r="11" spans="1:9" x14ac:dyDescent="0.25">
      <c r="A11" s="8"/>
      <c r="B11" s="53" t="s">
        <v>20</v>
      </c>
      <c r="C11" s="9">
        <v>1.7176984506388957E-3</v>
      </c>
      <c r="D11" s="74">
        <v>2.3334570446555242E-3</v>
      </c>
      <c r="E11" s="68">
        <v>5.9902499969643574E-4</v>
      </c>
      <c r="F11" s="9">
        <v>0</v>
      </c>
      <c r="G11" s="9">
        <v>0</v>
      </c>
      <c r="H11" s="9">
        <v>1.3871073381748215E-3</v>
      </c>
      <c r="I11" s="44">
        <v>1.4084014526535491E-3</v>
      </c>
    </row>
    <row r="12" spans="1:9" x14ac:dyDescent="0.25">
      <c r="A12" s="8"/>
      <c r="B12" s="53" t="s">
        <v>21</v>
      </c>
      <c r="C12" s="9">
        <v>3.7750445150127043E-2</v>
      </c>
      <c r="D12" s="74">
        <v>3.6620559754331289E-2</v>
      </c>
      <c r="E12" s="68">
        <v>7.5276137262108078E-2</v>
      </c>
      <c r="F12" s="9">
        <v>4.4057606334645878E-5</v>
      </c>
      <c r="G12" s="9">
        <v>0.12879818095402568</v>
      </c>
      <c r="H12" s="9">
        <v>6.8602815071204748E-2</v>
      </c>
      <c r="I12" s="44">
        <v>2.9327590121318664E-2</v>
      </c>
    </row>
    <row r="13" spans="1:9" x14ac:dyDescent="0.25">
      <c r="A13" s="8"/>
      <c r="B13" s="53" t="s">
        <v>22</v>
      </c>
      <c r="C13" s="9">
        <v>0.26820137797769827</v>
      </c>
      <c r="D13" s="74">
        <v>0.17972920730570827</v>
      </c>
      <c r="E13" s="68">
        <v>1.9572100781131384E-2</v>
      </c>
      <c r="F13" s="9">
        <v>0</v>
      </c>
      <c r="G13" s="9">
        <v>0</v>
      </c>
      <c r="H13" s="9">
        <v>0.36960779130293092</v>
      </c>
      <c r="I13" s="44">
        <v>1.4083112939584041E-2</v>
      </c>
    </row>
    <row r="14" spans="1:9" x14ac:dyDescent="0.25">
      <c r="A14" s="8"/>
      <c r="B14" s="53" t="s">
        <v>23</v>
      </c>
      <c r="C14" s="9">
        <v>2.9793793014347394E-2</v>
      </c>
      <c r="D14" s="74">
        <v>0.13475696102698623</v>
      </c>
      <c r="E14" s="68">
        <v>0.39469970876927757</v>
      </c>
      <c r="F14" s="9">
        <v>0</v>
      </c>
      <c r="G14" s="9">
        <v>0</v>
      </c>
      <c r="H14" s="9">
        <v>2.8876419260942653E-2</v>
      </c>
      <c r="I14" s="44">
        <v>0.45085056289625186</v>
      </c>
    </row>
    <row r="15" spans="1:9" x14ac:dyDescent="0.25">
      <c r="A15" s="8"/>
      <c r="B15" s="53" t="s">
        <v>38</v>
      </c>
      <c r="C15" s="9">
        <v>2.6790207478021291E-3</v>
      </c>
      <c r="D15" s="74">
        <v>8.6402641903774076E-4</v>
      </c>
      <c r="E15" s="68">
        <v>0</v>
      </c>
      <c r="F15" s="9">
        <v>0</v>
      </c>
      <c r="G15" s="9">
        <v>0</v>
      </c>
      <c r="H15" s="9">
        <v>8.8091332542811706E-4</v>
      </c>
      <c r="I15" s="44">
        <v>1.4651729634598525E-3</v>
      </c>
    </row>
    <row r="16" spans="1:9" x14ac:dyDescent="0.25">
      <c r="A16" s="8"/>
      <c r="B16" s="43" t="s">
        <v>33</v>
      </c>
      <c r="C16" s="9">
        <v>7.1870229551315994E-4</v>
      </c>
      <c r="D16" s="74">
        <v>4.8981981024801935E-4</v>
      </c>
      <c r="E16" s="68">
        <v>1.4395754551553177E-3</v>
      </c>
      <c r="F16" s="9">
        <v>1.9796352373028245E-3</v>
      </c>
      <c r="G16" s="9">
        <v>1.1286984715028075E-2</v>
      </c>
      <c r="H16" s="9">
        <v>1.3876786278658141E-3</v>
      </c>
      <c r="I16" s="44">
        <v>6.831553117380868E-4</v>
      </c>
    </row>
    <row r="17" spans="1:9" x14ac:dyDescent="0.25">
      <c r="A17" s="8"/>
      <c r="B17" s="53" t="s">
        <v>24</v>
      </c>
      <c r="C17" s="9">
        <v>5.9837812048413819E-2</v>
      </c>
      <c r="D17" s="74">
        <v>1.0126973168358564E-2</v>
      </c>
      <c r="E17" s="68">
        <v>0</v>
      </c>
      <c r="F17" s="9">
        <v>0</v>
      </c>
      <c r="G17" s="9">
        <v>0</v>
      </c>
      <c r="H17" s="9">
        <v>0</v>
      </c>
      <c r="I17" s="44">
        <v>0</v>
      </c>
    </row>
    <row r="18" spans="1:9" x14ac:dyDescent="0.25">
      <c r="A18" s="8"/>
      <c r="B18" s="53" t="s">
        <v>25</v>
      </c>
      <c r="C18" s="9">
        <v>6.7431117836697958E-5</v>
      </c>
      <c r="D18" s="74">
        <v>4.2614052153081201E-4</v>
      </c>
      <c r="E18" s="68">
        <v>9.4106266573803065E-3</v>
      </c>
      <c r="F18" s="9">
        <v>0</v>
      </c>
      <c r="G18" s="9">
        <v>0</v>
      </c>
      <c r="H18" s="9">
        <v>0</v>
      </c>
      <c r="I18" s="44">
        <v>0</v>
      </c>
    </row>
    <row r="19" spans="1:9" x14ac:dyDescent="0.25">
      <c r="A19" s="8"/>
      <c r="B19" s="53" t="s">
        <v>26</v>
      </c>
      <c r="C19" s="9">
        <v>2.7040452405199505E-2</v>
      </c>
      <c r="D19" s="74">
        <v>1.8261786688234024E-2</v>
      </c>
      <c r="E19" s="68">
        <v>5.0903722519943601E-2</v>
      </c>
      <c r="F19" s="9">
        <v>7.5738552695432407E-2</v>
      </c>
      <c r="G19" s="9">
        <v>0.49238652021282397</v>
      </c>
      <c r="H19" s="9">
        <v>5.3249424483345333E-2</v>
      </c>
      <c r="I19" s="44">
        <v>2.345553142279171E-2</v>
      </c>
    </row>
    <row r="20" spans="1:9" x14ac:dyDescent="0.25">
      <c r="A20" s="8"/>
      <c r="B20" s="51" t="s">
        <v>34</v>
      </c>
      <c r="C20" s="49">
        <v>1.8396690681356506E-2</v>
      </c>
      <c r="D20" s="49">
        <v>1.3140416030327982E-2</v>
      </c>
      <c r="E20" s="69">
        <v>3.2731014625525606E-2</v>
      </c>
      <c r="F20" s="13">
        <v>4.5649399832826811E-6</v>
      </c>
      <c r="G20" s="13">
        <v>0.41410201614098252</v>
      </c>
      <c r="H20" s="13">
        <v>1.8313197234214321E-2</v>
      </c>
      <c r="I20" s="45">
        <v>1.4915145382040806E-2</v>
      </c>
    </row>
    <row r="21" spans="1:9" x14ac:dyDescent="0.25">
      <c r="A21" s="8"/>
      <c r="B21" s="54"/>
      <c r="C21" s="9">
        <f t="shared" ref="C21:I21" si="0">SUM(C7:C20)</f>
        <v>0.97643989959303035</v>
      </c>
      <c r="D21" s="74">
        <f t="shared" si="0"/>
        <v>0.91426088375264569</v>
      </c>
      <c r="E21" s="68">
        <f t="shared" si="0"/>
        <v>0.97545991722096081</v>
      </c>
      <c r="F21" s="9">
        <f t="shared" si="0"/>
        <v>1.0705949961030594</v>
      </c>
      <c r="G21" s="9">
        <f t="shared" si="0"/>
        <v>1.0771385479420075</v>
      </c>
      <c r="H21" s="9">
        <f t="shared" si="0"/>
        <v>0.96859041772161925</v>
      </c>
      <c r="I21" s="44">
        <f t="shared" si="0"/>
        <v>0.97171416763028318</v>
      </c>
    </row>
    <row r="22" spans="1:9" x14ac:dyDescent="0.25">
      <c r="A22" s="12" t="s">
        <v>27</v>
      </c>
      <c r="B22" s="55"/>
      <c r="C22" s="9"/>
      <c r="D22" s="74"/>
      <c r="E22" s="68"/>
      <c r="F22" s="9"/>
      <c r="G22" s="9"/>
      <c r="H22" s="9"/>
      <c r="I22" s="44"/>
    </row>
    <row r="23" spans="1:9" x14ac:dyDescent="0.25">
      <c r="A23" s="8"/>
      <c r="B23" s="53" t="s">
        <v>28</v>
      </c>
      <c r="C23" s="9">
        <v>0</v>
      </c>
      <c r="D23" s="74">
        <v>2.5932886499453116E-2</v>
      </c>
      <c r="E23" s="68">
        <v>0</v>
      </c>
      <c r="F23" s="9">
        <v>0</v>
      </c>
      <c r="G23" s="9">
        <v>0</v>
      </c>
      <c r="H23" s="9">
        <v>0.15919767854768757</v>
      </c>
      <c r="I23" s="44">
        <v>2.9387404459441067E-2</v>
      </c>
    </row>
    <row r="24" spans="1:9" x14ac:dyDescent="0.25">
      <c r="A24" s="8"/>
      <c r="B24" s="53" t="s">
        <v>29</v>
      </c>
      <c r="C24" s="9">
        <v>0</v>
      </c>
      <c r="D24" s="74">
        <v>2.3653743730171328E-3</v>
      </c>
      <c r="E24" s="68">
        <v>0</v>
      </c>
      <c r="F24" s="9">
        <v>0</v>
      </c>
      <c r="G24" s="9">
        <v>0</v>
      </c>
      <c r="H24" s="9">
        <v>0</v>
      </c>
      <c r="I24" s="44">
        <v>0</v>
      </c>
    </row>
    <row r="25" spans="1:9" x14ac:dyDescent="0.25">
      <c r="A25" s="8"/>
      <c r="B25" s="43" t="s">
        <v>39</v>
      </c>
      <c r="C25" s="9">
        <v>3.3589574274142523E-4</v>
      </c>
      <c r="D25" s="74">
        <v>5.4384032966277793E-3</v>
      </c>
      <c r="E25" s="67">
        <v>1.1650025315387341E-3</v>
      </c>
      <c r="F25" s="9">
        <v>2.4291010754674508E-3</v>
      </c>
      <c r="G25" s="9">
        <v>0</v>
      </c>
      <c r="H25" s="9">
        <v>2.6732151046086894E-3</v>
      </c>
      <c r="I25" s="44">
        <v>3.3109317567111165E-3</v>
      </c>
    </row>
    <row r="26" spans="1:9" x14ac:dyDescent="0.25">
      <c r="A26" s="14" t="s">
        <v>30</v>
      </c>
      <c r="B26" s="56"/>
      <c r="C26" s="52">
        <f>C21+C23+C24+C25</f>
        <v>0.97677579533577175</v>
      </c>
      <c r="D26" s="10">
        <f>D21+D23+D24+D25</f>
        <v>0.94799754792174373</v>
      </c>
      <c r="E26" s="70">
        <f t="shared" ref="E26:I26" si="1">E21+E23+E24+E25</f>
        <v>0.97662491975249954</v>
      </c>
      <c r="F26" s="52">
        <f t="shared" si="1"/>
        <v>1.0730240971785268</v>
      </c>
      <c r="G26" s="52">
        <f t="shared" si="1"/>
        <v>1.0771385479420075</v>
      </c>
      <c r="H26" s="52">
        <f t="shared" si="1"/>
        <v>1.1304613113739155</v>
      </c>
      <c r="I26" s="57">
        <f t="shared" si="1"/>
        <v>1.0044125038464353</v>
      </c>
    </row>
    <row r="27" spans="1:9" x14ac:dyDescent="0.25">
      <c r="A27" s="8"/>
      <c r="B27" s="58"/>
      <c r="C27" s="9"/>
      <c r="D27" s="74"/>
      <c r="E27" s="68"/>
      <c r="F27" s="9"/>
      <c r="G27" s="9"/>
      <c r="H27" s="9"/>
      <c r="I27" s="44"/>
    </row>
    <row r="28" spans="1:9" x14ac:dyDescent="0.25">
      <c r="A28" s="8"/>
      <c r="B28" s="53" t="s">
        <v>41</v>
      </c>
      <c r="C28" s="9"/>
      <c r="D28" s="74"/>
      <c r="E28" s="68"/>
      <c r="F28" s="9"/>
      <c r="G28" s="9"/>
      <c r="H28" s="9"/>
      <c r="I28" s="44"/>
    </row>
    <row r="29" spans="1:9" x14ac:dyDescent="0.25">
      <c r="A29" s="8"/>
      <c r="B29" s="50" t="s">
        <v>42</v>
      </c>
      <c r="C29" s="9">
        <v>2.3224204664228122E-2</v>
      </c>
      <c r="D29" s="74">
        <v>5.2002452078256274E-2</v>
      </c>
      <c r="E29" s="67">
        <v>2.3375080247500533E-2</v>
      </c>
      <c r="F29" s="9">
        <v>-7.3024097178526828E-2</v>
      </c>
      <c r="G29" s="9">
        <v>-7.7138547942007377E-2</v>
      </c>
      <c r="H29" s="9">
        <v>-0.13046131137391553</v>
      </c>
      <c r="I29" s="44">
        <v>-4.4125038464353904E-3</v>
      </c>
    </row>
    <row r="30" spans="1:9" x14ac:dyDescent="0.25">
      <c r="A30" s="8"/>
      <c r="B30" s="58"/>
      <c r="C30" s="10"/>
      <c r="D30" s="10"/>
      <c r="E30" s="71"/>
      <c r="F30" s="10"/>
      <c r="G30" s="10"/>
      <c r="H30" s="10"/>
      <c r="I30" s="11"/>
    </row>
    <row r="31" spans="1:9" ht="16.5" thickBot="1" x14ac:dyDescent="0.3">
      <c r="A31" s="8"/>
      <c r="B31" s="59" t="s">
        <v>31</v>
      </c>
      <c r="C31" s="46">
        <f>C26+C29</f>
        <v>0.99999999999999989</v>
      </c>
      <c r="D31" s="75">
        <f t="shared" ref="D31:I31" si="2">D26+D29</f>
        <v>1</v>
      </c>
      <c r="E31" s="72">
        <f t="shared" si="2"/>
        <v>1</v>
      </c>
      <c r="F31" s="46">
        <f t="shared" si="2"/>
        <v>0.99999999999999989</v>
      </c>
      <c r="G31" s="46">
        <f t="shared" si="2"/>
        <v>1</v>
      </c>
      <c r="H31" s="46">
        <f t="shared" si="2"/>
        <v>1</v>
      </c>
      <c r="I31" s="47">
        <f t="shared" si="2"/>
        <v>0.99999999999999989</v>
      </c>
    </row>
    <row r="32" spans="1:9" ht="16.5" thickTop="1" x14ac:dyDescent="0.25">
      <c r="A32" s="8"/>
      <c r="B32" s="60"/>
      <c r="C32" s="15"/>
      <c r="D32" s="15"/>
      <c r="E32" s="16"/>
      <c r="F32" s="15"/>
      <c r="G32" s="15"/>
      <c r="H32" s="15"/>
      <c r="I32" s="17"/>
    </row>
    <row r="33" spans="1:9" ht="16.5" thickBot="1" x14ac:dyDescent="0.3">
      <c r="A33" s="8"/>
      <c r="B33" s="59" t="s">
        <v>37</v>
      </c>
      <c r="C33" s="18">
        <v>0.30974185200862142</v>
      </c>
      <c r="D33" s="18">
        <v>0.40025921035701251</v>
      </c>
      <c r="E33" s="73">
        <v>0.14577954432442769</v>
      </c>
      <c r="F33" s="18">
        <v>0.11418447821227323</v>
      </c>
      <c r="G33" s="18">
        <v>1.7891096183867038E-2</v>
      </c>
      <c r="H33" s="18">
        <v>0.16521926241100052</v>
      </c>
      <c r="I33" s="61">
        <v>0.35746737354374253</v>
      </c>
    </row>
    <row r="34" spans="1:9" ht="17.25" thickTop="1" thickBot="1" x14ac:dyDescent="0.3">
      <c r="A34" s="19"/>
      <c r="B34" s="20"/>
      <c r="C34" s="21"/>
      <c r="D34" s="76"/>
      <c r="E34" s="22"/>
      <c r="F34" s="21"/>
      <c r="G34" s="21"/>
      <c r="H34" s="21"/>
      <c r="I34" s="23"/>
    </row>
    <row r="35" spans="1:9" x14ac:dyDescent="0.25">
      <c r="B35" s="24"/>
      <c r="C35" s="25"/>
      <c r="D35" s="25"/>
      <c r="E35" s="25"/>
      <c r="F35" s="25"/>
      <c r="G35" s="25"/>
      <c r="H35" s="25"/>
      <c r="I35" s="25"/>
    </row>
    <row r="36" spans="1:9" x14ac:dyDescent="0.25">
      <c r="B36" s="26" t="s">
        <v>32</v>
      </c>
      <c r="C36" s="27"/>
      <c r="D36" s="28">
        <v>1.0999999999999999E-2</v>
      </c>
      <c r="E36" s="25"/>
      <c r="F36" s="25"/>
      <c r="G36" s="25"/>
      <c r="H36" s="25"/>
      <c r="I36" s="25"/>
    </row>
    <row r="37" spans="1:9" ht="16.5" thickBot="1" x14ac:dyDescent="0.3">
      <c r="B37" s="29" t="s">
        <v>40</v>
      </c>
      <c r="C37" s="30"/>
      <c r="D37" s="31">
        <f>D33-D36</f>
        <v>0.3892592103570125</v>
      </c>
      <c r="E37" s="32"/>
      <c r="F37" s="33"/>
      <c r="G37" s="32"/>
      <c r="H37" s="32"/>
      <c r="I37" s="25"/>
    </row>
    <row r="38" spans="1:9" ht="16.5" thickTop="1" x14ac:dyDescent="0.25">
      <c r="B38" s="24"/>
      <c r="C38" s="30"/>
      <c r="D38" s="32"/>
      <c r="E38" s="32"/>
      <c r="F38" s="33"/>
      <c r="G38" s="32"/>
      <c r="H38" s="32"/>
      <c r="I38" s="34"/>
    </row>
    <row r="39" spans="1:9" x14ac:dyDescent="0.25">
      <c r="B39" s="24"/>
      <c r="C39" s="30"/>
      <c r="D39" s="32"/>
      <c r="E39" s="32"/>
      <c r="F39" s="33"/>
      <c r="G39" s="32"/>
      <c r="H39" s="32"/>
      <c r="I39" s="34"/>
    </row>
    <row r="40" spans="1:9" x14ac:dyDescent="0.25">
      <c r="B40" s="24"/>
      <c r="C40" s="30"/>
      <c r="D40" s="33"/>
      <c r="E40" s="32"/>
      <c r="F40" s="33"/>
      <c r="G40" s="32"/>
      <c r="H40" s="32"/>
      <c r="I40" s="34"/>
    </row>
    <row r="41" spans="1:9" x14ac:dyDescent="0.25">
      <c r="B41" s="24"/>
      <c r="C41" s="35"/>
      <c r="D41" s="32"/>
      <c r="E41" s="36"/>
      <c r="F41" s="36"/>
      <c r="G41" s="36"/>
      <c r="H41" s="36"/>
      <c r="I41" s="34"/>
    </row>
    <row r="42" spans="1:9" x14ac:dyDescent="0.25">
      <c r="B42" s="24"/>
      <c r="C42" s="27"/>
      <c r="D42" s="37"/>
      <c r="E42" s="37"/>
      <c r="F42" s="25"/>
      <c r="G42" s="38"/>
      <c r="H42" s="25"/>
      <c r="I42" s="34"/>
    </row>
    <row r="43" spans="1:9" x14ac:dyDescent="0.25">
      <c r="B43" s="39"/>
      <c r="C43" s="29"/>
      <c r="D43" s="40"/>
      <c r="E43" s="27"/>
      <c r="F43" s="27"/>
      <c r="G43" s="27"/>
      <c r="H43" s="27"/>
      <c r="I43" s="24"/>
    </row>
    <row r="44" spans="1:9" x14ac:dyDescent="0.25">
      <c r="B44" s="41"/>
      <c r="C44" s="24"/>
      <c r="D44" s="27"/>
      <c r="E44" s="27"/>
      <c r="F44" s="27"/>
      <c r="G44" s="27"/>
      <c r="H44" s="27"/>
      <c r="I44" s="24"/>
    </row>
    <row r="45" spans="1:9" x14ac:dyDescent="0.25">
      <c r="B45" s="24"/>
      <c r="C45" s="24"/>
      <c r="D45" s="24"/>
      <c r="E45" s="24"/>
      <c r="F45" s="42"/>
      <c r="G45" s="24"/>
      <c r="H45" s="24"/>
      <c r="I45" s="24"/>
    </row>
    <row r="46" spans="1:9" x14ac:dyDescent="0.25">
      <c r="B46" s="24"/>
      <c r="C46" s="24"/>
      <c r="D46" s="24"/>
      <c r="E46" s="24"/>
      <c r="F46" s="24"/>
      <c r="G46" s="24"/>
      <c r="H46" s="24"/>
      <c r="I46" s="24"/>
    </row>
    <row r="47" spans="1:9" x14ac:dyDescent="0.25">
      <c r="B47" s="24"/>
      <c r="C47" s="24"/>
      <c r="D47" s="24"/>
      <c r="E47" s="24"/>
      <c r="F47" s="24"/>
      <c r="G47" s="24"/>
      <c r="H47" s="24"/>
      <c r="I47" s="24"/>
    </row>
    <row r="48" spans="1:9" x14ac:dyDescent="0.25">
      <c r="B48" s="24"/>
      <c r="C48" s="24"/>
      <c r="D48" s="24"/>
      <c r="E48" s="24"/>
      <c r="F48" s="24"/>
      <c r="G48" s="24"/>
      <c r="H48" s="24"/>
      <c r="I48" s="24"/>
    </row>
    <row r="49" spans="2:9" x14ac:dyDescent="0.25">
      <c r="B49" s="24"/>
      <c r="C49" s="24"/>
      <c r="D49" s="48"/>
      <c r="E49" s="24"/>
      <c r="F49" s="24"/>
      <c r="G49" s="24"/>
      <c r="H49" s="24"/>
      <c r="I49" s="24"/>
    </row>
    <row r="50" spans="2:9" x14ac:dyDescent="0.25">
      <c r="B50" s="24"/>
      <c r="C50" s="24"/>
      <c r="D50" s="42"/>
      <c r="E50" s="24"/>
      <c r="F50" s="24"/>
      <c r="G50" s="24"/>
      <c r="H50" s="24"/>
      <c r="I50" s="24"/>
    </row>
    <row r="51" spans="2:9" x14ac:dyDescent="0.25">
      <c r="B51" s="24"/>
      <c r="C51" s="24"/>
      <c r="D51" s="37"/>
      <c r="E51" s="24"/>
      <c r="F51" s="24"/>
      <c r="G51" s="24"/>
      <c r="H51" s="24"/>
      <c r="I51" s="24"/>
    </row>
    <row r="52" spans="2:9" x14ac:dyDescent="0.25">
      <c r="B52" s="24"/>
      <c r="C52" s="24"/>
      <c r="D52" s="42"/>
      <c r="E52" s="24"/>
      <c r="F52" s="24"/>
      <c r="G52" s="24"/>
      <c r="H52" s="24"/>
      <c r="I52" s="24"/>
    </row>
    <row r="53" spans="2:9" x14ac:dyDescent="0.25">
      <c r="B53" s="24"/>
      <c r="C53" s="24"/>
      <c r="D53" s="24"/>
      <c r="E53" s="24"/>
      <c r="F53" s="24"/>
      <c r="G53" s="24"/>
      <c r="H53" s="24"/>
      <c r="I53" s="24"/>
    </row>
    <row r="54" spans="2:9" x14ac:dyDescent="0.25">
      <c r="B54" s="24"/>
      <c r="C54" s="24"/>
      <c r="D54" s="24"/>
      <c r="E54" s="24"/>
      <c r="F54" s="24"/>
      <c r="G54" s="24"/>
      <c r="H54" s="24"/>
      <c r="I54" s="24"/>
    </row>
    <row r="55" spans="2:9" x14ac:dyDescent="0.25">
      <c r="B55" s="24"/>
      <c r="C55" s="24"/>
      <c r="D55" s="24"/>
      <c r="E55" s="24"/>
      <c r="F55" s="24"/>
      <c r="G55" s="24"/>
      <c r="H55" s="24"/>
      <c r="I55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components 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Sun Vidalon</dc:creator>
  <cp:lastModifiedBy>Joy Sun Vidalon</cp:lastModifiedBy>
  <dcterms:created xsi:type="dcterms:W3CDTF">2023-03-08T00:08:24Z</dcterms:created>
  <dcterms:modified xsi:type="dcterms:W3CDTF">2024-07-24T17:38:45Z</dcterms:modified>
</cp:coreProperties>
</file>