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jodw7635_colorado_edu/Documents/Departmental Documents Plans Flowcharts/"/>
    </mc:Choice>
  </mc:AlternateContent>
  <xr:revisionPtr revIDLastSave="2706" documentId="11_E60897F41BE170836B02CE998F75CCDC64E183C8" xr6:coauthVersionLast="47" xr6:coauthVersionMax="47" xr10:uidLastSave="{18F12157-0988-49D7-9BA5-576C9452897E}"/>
  <bookViews>
    <workbookView xWindow="28680" yWindow="-120" windowWidth="29040" windowHeight="15720" tabRatio="694" activeTab="1" xr2:uid="{00000000-000D-0000-FFFF-FFFF00000000}"/>
  </bookViews>
  <sheets>
    <sheet name="Courses that Overlap the Majors" sheetId="5" r:id="rId1"/>
    <sheet name="4 year plan" sheetId="3" r:id="rId2"/>
    <sheet name="2 year plan for TRs" sheetId="4" r:id="rId3"/>
    <sheet name="Start EBIO. Add ENVS sem 4" sheetId="1" r:id="rId4"/>
    <sheet name="Start ENVS. Add EBIO sem 4" sheetId="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L11" i="2"/>
  <c r="L9" i="2"/>
  <c r="C32" i="3"/>
  <c r="B32" i="3"/>
  <c r="G22" i="3"/>
  <c r="F22" i="3"/>
  <c r="C22" i="3"/>
  <c r="B22" i="3"/>
  <c r="L16" i="4"/>
  <c r="L18" i="4"/>
  <c r="G21" i="4"/>
  <c r="F21" i="4"/>
  <c r="C21" i="4"/>
  <c r="B21" i="4"/>
  <c r="G11" i="4"/>
  <c r="F11" i="4"/>
  <c r="C11" i="4"/>
  <c r="L17" i="4" s="1"/>
  <c r="B11" i="4"/>
  <c r="L15" i="4" s="1"/>
  <c r="B40" i="2"/>
  <c r="C40" i="2"/>
  <c r="C30" i="2"/>
  <c r="B30" i="2"/>
  <c r="G40" i="2"/>
  <c r="F40" i="2"/>
  <c r="G30" i="2"/>
  <c r="F30" i="2"/>
  <c r="C20" i="2"/>
  <c r="B20" i="2"/>
  <c r="G10" i="2"/>
  <c r="F10" i="2"/>
  <c r="C10" i="2"/>
  <c r="B10" i="2"/>
  <c r="L8" i="2" s="1"/>
  <c r="G41" i="1"/>
  <c r="F41" i="1"/>
  <c r="C41" i="1"/>
  <c r="B41" i="1"/>
  <c r="G31" i="1"/>
  <c r="F31" i="1"/>
  <c r="C31" i="1"/>
  <c r="B31" i="1"/>
  <c r="G21" i="1"/>
  <c r="F21" i="1"/>
  <c r="C21" i="1"/>
  <c r="B21" i="1"/>
  <c r="G11" i="1"/>
  <c r="F11" i="1"/>
  <c r="C11" i="1"/>
  <c r="B11" i="1"/>
  <c r="L11" i="1"/>
  <c r="L10" i="1"/>
  <c r="L9" i="1"/>
  <c r="L8" i="1"/>
  <c r="L12" i="3"/>
  <c r="L10" i="3"/>
  <c r="G42" i="3"/>
  <c r="F42" i="3"/>
  <c r="C42" i="3"/>
  <c r="B42" i="3"/>
  <c r="G32" i="3"/>
  <c r="G12" i="3"/>
  <c r="C12" i="3"/>
  <c r="F32" i="3"/>
  <c r="F12" i="3"/>
  <c r="B12" i="3"/>
  <c r="L10" i="2" l="1"/>
  <c r="L11" i="3"/>
  <c r="L9" i="3"/>
</calcChain>
</file>

<file path=xl/sharedStrings.xml><?xml version="1.0" encoding="utf-8"?>
<sst xmlns="http://schemas.openxmlformats.org/spreadsheetml/2006/main" count="442" uniqueCount="169">
  <si>
    <t>Major Requirements</t>
  </si>
  <si>
    <t>EBIO</t>
  </si>
  <si>
    <t>ENVS</t>
  </si>
  <si>
    <t>EBIO 1210 &amp; 1230</t>
  </si>
  <si>
    <t>Intro EBIO Lecture/Lab requirement (2 of the 4 needed to fulfill the requrement)</t>
  </si>
  <si>
    <t>Intro NS Sequence (2 of the 4 needed to fulfill the requirement)
Additional ENVS Options include ATOC, GEOG, GEOL sequences</t>
  </si>
  <si>
    <t>EBIO 1220 &amp; 1240</t>
  </si>
  <si>
    <t>EBIO 1100 &amp; 1110</t>
  </si>
  <si>
    <t>EBIO 1250</t>
  </si>
  <si>
    <t>EBIO 2040</t>
  </si>
  <si>
    <t>Major Required</t>
  </si>
  <si>
    <t>Fulfills Intermediate NS</t>
  </si>
  <si>
    <t>EBIO 2070</t>
  </si>
  <si>
    <t xml:space="preserve"> -</t>
  </si>
  <si>
    <t>EBIO 3080</t>
  </si>
  <si>
    <t xml:space="preserve"> - </t>
  </si>
  <si>
    <t>Statistics</t>
  </si>
  <si>
    <t>Fulfills Statistics or Calculus 1 requirement</t>
  </si>
  <si>
    <t>UD EBIO Lab</t>
  </si>
  <si>
    <r>
      <rPr>
        <b/>
        <sz val="11"/>
        <color rgb="FF000000"/>
        <rFont val="Calibri"/>
      </rPr>
      <t xml:space="preserve">ENVS Application or Specialization Courses
</t>
    </r>
    <r>
      <rPr>
        <sz val="11"/>
        <color rgb="FF000000"/>
        <rFont val="Calibri"/>
      </rPr>
      <t>EBIO/ENVS 4340
EBIO 4100*, 4460*, 4800* (*specific topics)</t>
    </r>
  </si>
  <si>
    <r>
      <rPr>
        <b/>
        <sz val="11"/>
        <color rgb="FF000000"/>
        <rFont val="Calibri"/>
      </rPr>
      <t xml:space="preserve">ENVS Specialization Courses
</t>
    </r>
    <r>
      <rPr>
        <sz val="11"/>
        <color rgb="FF000000"/>
        <rFont val="Calibri"/>
      </rPr>
      <t>EBIO 3590
EBIO 4145</t>
    </r>
  </si>
  <si>
    <t>4xxx EBIO</t>
  </si>
  <si>
    <t>Major Required (6 credits)</t>
  </si>
  <si>
    <r>
      <rPr>
        <b/>
        <sz val="11"/>
        <color rgb="FF000000"/>
        <rFont val="Calibri"/>
      </rPr>
      <t xml:space="preserve">ENVS Application: </t>
    </r>
    <r>
      <rPr>
        <sz val="11"/>
        <color rgb="FF000000"/>
        <rFont val="Calibri"/>
      </rPr>
      <t xml:space="preserve">EBIO 4320
</t>
    </r>
    <r>
      <rPr>
        <b/>
        <sz val="11"/>
        <color rgb="FF000000"/>
        <rFont val="Calibri"/>
      </rPr>
      <t xml:space="preserve">ENVS Application or Specialization Courses
</t>
    </r>
    <r>
      <rPr>
        <sz val="11"/>
        <color rgb="FF000000"/>
        <rFont val="Calibri"/>
      </rPr>
      <t>EBIO 4090
EBIO/ENVS 4340
EBIO 4100*, 4460*, 4800* (*specific topics; additions can be petitioned)</t>
    </r>
  </si>
  <si>
    <r>
      <rPr>
        <b/>
        <sz val="11"/>
        <color rgb="FF000000"/>
        <rFont val="Calibri"/>
      </rPr>
      <t xml:space="preserve">ENVS Specialization Courses
</t>
    </r>
    <r>
      <rPr>
        <sz val="11"/>
        <color rgb="FF000000"/>
        <rFont val="Calibri"/>
      </rPr>
      <t>EBIO 4030
EBIO 4060
EBIO 4140
EBIO 4145
EBIO 4155
EBIO/ENVS/GEOL 4160
EBIO 4360</t>
    </r>
  </si>
  <si>
    <t>EBIO Ancillaries</t>
  </si>
  <si>
    <t>Major Required (3 courses w/lab if applicable)</t>
  </si>
  <si>
    <r>
      <rPr>
        <b/>
        <sz val="11"/>
        <color rgb="FF000000"/>
        <rFont val="Calibri"/>
      </rPr>
      <t xml:space="preserve">ENVS Major Requires one of: 
</t>
    </r>
    <r>
      <rPr>
        <sz val="11"/>
        <color rgb="FF000000"/>
        <rFont val="Calibri"/>
      </rPr>
      <t xml:space="preserve">CHEM 1011
CHEM 1113 &amp; 1114
PHYS 1110
PHYS 2010 </t>
    </r>
  </si>
  <si>
    <r>
      <rPr>
        <b/>
        <sz val="11"/>
        <color rgb="FF000000"/>
        <rFont val="Calibri"/>
      </rPr>
      <t xml:space="preserve">ENVS Specialization Courses
</t>
    </r>
    <r>
      <rPr>
        <sz val="11"/>
        <color rgb="FF000000"/>
        <rFont val="Calibri"/>
      </rPr>
      <t>ATOC 3500/CHEM 3151
ATOC/GEOL 3070
ATOC 4200
ENVS/PHYS 3070
GEOG 3053
GEOG 4103
GEOG 4603</t>
    </r>
  </si>
  <si>
    <t>EBIO Elective Hours (to reach 38 total EBIO hours)</t>
  </si>
  <si>
    <t>Additional EBIO or approved non-EBIO Coursework (5-12 credits depending on other EBIO coursework taken)</t>
  </si>
  <si>
    <r>
      <rPr>
        <b/>
        <sz val="11"/>
        <color rgb="FF000000"/>
        <rFont val="Calibri"/>
      </rPr>
      <t xml:space="preserve">ENVS Application (EBIO Courses): 
</t>
    </r>
    <r>
      <rPr>
        <sz val="11"/>
        <color rgb="FF000000"/>
        <rFont val="Calibri"/>
      </rPr>
      <t>EBIO 4090
EBIO 4320
EBIO/ENVS 4340
EBIO 4100 &amp; 4460 (specific topics; can petition additional topics, given the content is field/applied and environmental)</t>
    </r>
  </si>
  <si>
    <r>
      <rPr>
        <b/>
        <sz val="11"/>
        <color rgb="FF000000"/>
        <rFont val="Calibri"/>
      </rPr>
      <t xml:space="preserve">ENVS Specialization (EBIO courses): 
</t>
    </r>
    <r>
      <rPr>
        <sz val="11"/>
        <color rgb="FF000000"/>
        <rFont val="Calibri"/>
      </rPr>
      <t>EBIO/ENVS 3040
EBIO 3180
EBIO 3190
EBIO/APRD 3523
EBIO 3590
EBIO 4030
EBIO 4060
EBIO 4090
EBIO 4140
EBIO 4145
EBIO 4155
EBIO/ENVS/GEOL 4160
EBIO/ENVS 4340
EBIO 4360
EBIO 4100*, 4460*, 4800* (*specific topics; additions can be petitioned)</t>
    </r>
  </si>
  <si>
    <r>
      <rPr>
        <b/>
        <sz val="11"/>
        <color rgb="FF000000"/>
        <rFont val="Calibri"/>
        <scheme val="minor"/>
      </rPr>
      <t xml:space="preserve">ENVS Specialization (non-EBIO Electives):
</t>
    </r>
    <r>
      <rPr>
        <sz val="11"/>
        <color rgb="FF000000"/>
        <rFont val="Calibri"/>
        <scheme val="minor"/>
      </rPr>
      <t>ENVS/CVEN 3434
ENVS 4100
ENVS 4185
ENVS/GEOG 4201
GEOG 3351
GEOG 3412
GEOG 3511 (if not used for ENVS Int NS)
ENVS/ATOC 3600/GEOG 3601 (if not used for ENVS Int NS)
GEOG/GEOL 4093
GEOG 4371
GEOG 4401
GEOG 4501</t>
    </r>
  </si>
  <si>
    <t>GenEds Needed (outside of EBIO Major)</t>
  </si>
  <si>
    <t>LD Writing, UD Writing, A&amp;H, SS, U.S. Diveristy, Global Diversity</t>
  </si>
  <si>
    <t>ENVS: Fulfills UD Writing, 3 credits A&amp;H, 12 credits of SS</t>
  </si>
  <si>
    <t>ENVS 1000</t>
  </si>
  <si>
    <t>ENVS 1001</t>
  </si>
  <si>
    <t>SS GenEd</t>
  </si>
  <si>
    <t>Intro NS Sequence</t>
  </si>
  <si>
    <t>EBIO Intro Sequence (2 of 4 EBIO Lec/Lab combo)</t>
  </si>
  <si>
    <t>Major Required 
(1 sequence of ATOC, EBIO, GEOG, or GEOL; 7-8 credits; must all have same prefix)</t>
  </si>
  <si>
    <t>Intermediate NS</t>
  </si>
  <si>
    <r>
      <rPr>
        <b/>
        <sz val="11"/>
        <color rgb="FF000000"/>
        <rFont val="Calibri"/>
        <scheme val="minor"/>
      </rPr>
      <t>EBIO 2040 (EBIO major required)</t>
    </r>
    <r>
      <rPr>
        <sz val="11"/>
        <color rgb="FF000000"/>
        <rFont val="Calibri"/>
        <scheme val="minor"/>
      </rPr>
      <t xml:space="preserve"> OR (Outside EBIO Optional Elective) = ATOC/ENVS 3600/GEOG 3601, GEOG 3511, ENVS/CVEN 3434 </t>
    </r>
  </si>
  <si>
    <t>Major Required (1 course): ENVS2000, EBIO 2040, GEOG 3511, ATOC/ENVS3600/GEOG3601, GEOL 2001, GEOL 2005, ENVS/CVEN 3434</t>
  </si>
  <si>
    <t>CHEM 1011 / CHEM 1113 &amp; 1114 / PHYS 2010 / PHYS 1110</t>
  </si>
  <si>
    <t>Fulfills One EBIO Ancillary</t>
  </si>
  <si>
    <t>Major Required (1 course)</t>
  </si>
  <si>
    <t>Statistics or Calculus 1</t>
  </si>
  <si>
    <r>
      <rPr>
        <b/>
        <sz val="11"/>
        <color rgb="FF000000"/>
        <rFont val="Calibri"/>
        <scheme val="minor"/>
      </rPr>
      <t>EBIO Stats Requirement</t>
    </r>
    <r>
      <rPr>
        <sz val="11"/>
        <color rgb="FF000000"/>
        <rFont val="Calibri"/>
        <scheme val="minor"/>
      </rPr>
      <t xml:space="preserve"> = MATH 2510, EBIO 1010, EBIO 4410, GEOG/GEOG 3023, IPHY 3280, PSYC 2111, SOCY 2061
</t>
    </r>
    <r>
      <rPr>
        <b/>
        <sz val="11"/>
        <color rgb="FF000000"/>
        <rFont val="Calibri"/>
        <scheme val="minor"/>
      </rPr>
      <t xml:space="preserve">EBIO Ancillary </t>
    </r>
    <r>
      <rPr>
        <sz val="11"/>
        <color rgb="FF000000"/>
        <rFont val="Calibri"/>
        <scheme val="minor"/>
      </rPr>
      <t>= Calculus 1</t>
    </r>
  </si>
  <si>
    <t>Major Required (1 course): MATH 2510, EBIO 1010, EBIO 4410, GEOG/GEOL 3023, IPHY 3280, SOCY 2061, PSCI 2075, PSYC 2111, MATH 1300, APPM 1350, MATH 1310</t>
  </si>
  <si>
    <t>PSCI 2106/2116/3206</t>
  </si>
  <si>
    <t>Intermediate SS (ENVS 303x)</t>
  </si>
  <si>
    <t>ENVS/PHIL 3140 or ENVS/PSCI 3064</t>
  </si>
  <si>
    <t>ENVS/PHIL 3140 = Outside EBIO Optional Elective</t>
  </si>
  <si>
    <t>ECON 2010</t>
  </si>
  <si>
    <t>ECON 3535/3545</t>
  </si>
  <si>
    <t>Outside EBIO Optional Elective</t>
  </si>
  <si>
    <t>ENVS 3020</t>
  </si>
  <si>
    <t>UD Writing GenEd</t>
  </si>
  <si>
    <t xml:space="preserve">Major Required </t>
  </si>
  <si>
    <t>ENVS Cornerstone (3520/3525/3555/3621)</t>
  </si>
  <si>
    <t>ENVS Application</t>
  </si>
  <si>
    <r>
      <rPr>
        <b/>
        <i/>
        <sz val="11"/>
        <color rgb="FF000000"/>
        <rFont val="Calibri"/>
      </rPr>
      <t xml:space="preserve">EBIO Lab/EBIO 4000 Level (options that apply): 
</t>
    </r>
    <r>
      <rPr>
        <sz val="11"/>
        <color rgb="FF000000"/>
        <rFont val="Calibri"/>
      </rPr>
      <t>EBIO 4090
EBIO 4320
EBIO/ENVS 4340
EBIO 4100 &amp; 4460 (specific topics; can petition additional topics, given the content is field/applied and environmental)</t>
    </r>
  </si>
  <si>
    <t>Major Required (1 Course)</t>
  </si>
  <si>
    <t>ENVS Specialization</t>
  </si>
  <si>
    <t>EBIO Elective/Lab/4000s</t>
  </si>
  <si>
    <t>Outside of EBIO Electives</t>
  </si>
  <si>
    <t>Major Required (12 credits)</t>
  </si>
  <si>
    <t>EBIO/ENVS 3040
EBIO 3180
EBIO 3190
EBIO/APRD 3523
EBIO 3590
EBIO 4030
EBIO 4060
EBIO 4090
EBIO 4140
EBIO 4145
EBIO 4155
EBIO/ENVS/GEOL 4160
EBIO/ENVS 4340
EBIO 4360
EBIO 4100*, 4460*, 4800* (*specific topics; additions can be petitioned)</t>
  </si>
  <si>
    <r>
      <rPr>
        <sz val="11"/>
        <color rgb="FF000000"/>
        <rFont val="Calibri"/>
      </rPr>
      <t xml:space="preserve">ATOC 3500/CHEM 3151
</t>
    </r>
    <r>
      <rPr>
        <sz val="11"/>
        <color rgb="FF000000"/>
        <rFont val="Calibri"/>
      </rPr>
      <t>ATOC/GEOL 3070
ATOC 4200
ENVS/PHYS 3070
GEOG 3053
GEOG 4103
GEOG 4603</t>
    </r>
  </si>
  <si>
    <t>ENVS/CVEN 3434
ENVS 4100
ENVS 4185
ENVS/GEOG 4201
GEOG 3351
GEOG 3412
GEOG 3511 (if not used for ENVS Int NS)
ENVS/ATOC 3600/GEOG 3601 (if not used for ENVS Int NS)
GEOG/GEOL 4093
GEOG 4371
GEOG 4401
GEOG 4501</t>
  </si>
  <si>
    <t>ENVS Capstone (4800/4850/4990)</t>
  </si>
  <si>
    <t>Major Required (1 course/3 credits)</t>
  </si>
  <si>
    <t>GenEds Needed (outside of ENVS major)</t>
  </si>
  <si>
    <t>-</t>
  </si>
  <si>
    <t>LD Writing, 9 credits A&amp;H, 3 credits U.S. Diversity, 3 credits Global Diversity</t>
  </si>
  <si>
    <t>START in Both Majors at Beginning (or have interest in both)</t>
  </si>
  <si>
    <t>Year 1</t>
  </si>
  <si>
    <t>Semester 1</t>
  </si>
  <si>
    <t>Credits (low)</t>
  </si>
  <si>
    <t>Credits (high)</t>
  </si>
  <si>
    <t>Semester 2</t>
  </si>
  <si>
    <t>ENVS Required</t>
  </si>
  <si>
    <t>ENVS 1001 (SS GenEd)</t>
  </si>
  <si>
    <t>EBIO Required</t>
  </si>
  <si>
    <t>EBIO 1210 (ENVS Intro NS Sequence)</t>
  </si>
  <si>
    <t>EBIO 1220 (ENVS Intro NS Sequence)</t>
  </si>
  <si>
    <t>Applies to both ENVS &amp; EBIO</t>
  </si>
  <si>
    <t>EBIO 1230 (ENVS Intro NS Sequence)</t>
  </si>
  <si>
    <t>EBIO 1240 (ENVS Intro NS Sequence)</t>
  </si>
  <si>
    <t>*Could apply to both ENVS &amp; EBIO depending on course selection</t>
  </si>
  <si>
    <t>LD Writing GenEd</t>
  </si>
  <si>
    <t>GenEd (A&amp;H &amp; Diversity)</t>
  </si>
  <si>
    <t>Math prep or elective</t>
  </si>
  <si>
    <t>Totals</t>
  </si>
  <si>
    <t>Low</t>
  </si>
  <si>
    <t>Credits</t>
  </si>
  <si>
    <t>EBIO 1020</t>
  </si>
  <si>
    <t>UD Hours</t>
  </si>
  <si>
    <t>High</t>
  </si>
  <si>
    <t>total hours</t>
  </si>
  <si>
    <t>UD hours</t>
  </si>
  <si>
    <t>Year 2</t>
  </si>
  <si>
    <t>Semester 3</t>
  </si>
  <si>
    <t>Semester 4</t>
  </si>
  <si>
    <t>ENVS Intermediate SS (SS GenEd)</t>
  </si>
  <si>
    <t>EBIO 2040 (ENVS Int NS)</t>
  </si>
  <si>
    <t>EBIO Ancillary*</t>
  </si>
  <si>
    <t>ENVS CHEM/PHYS (EBIO ancillary)</t>
  </si>
  <si>
    <t>ECON 2010 (SS GenEd)</t>
  </si>
  <si>
    <t>Statistics (EBIO Req; ENVS Stat/Calc; QRMS GenEd)</t>
  </si>
  <si>
    <t>ENVS PSCI Requirement (SS GenEd)</t>
  </si>
  <si>
    <t>ENVS/PHIL 3140 (non-EBIO elective; A&amp;H GenEd)</t>
  </si>
  <si>
    <t>Year 3</t>
  </si>
  <si>
    <t>Semester 5</t>
  </si>
  <si>
    <t>Semester 6</t>
  </si>
  <si>
    <t>EBIO UD Lab*</t>
  </si>
  <si>
    <t>ENVS 3020 (UD Writing GenEd)</t>
  </si>
  <si>
    <t>ENVS Cornerstone</t>
  </si>
  <si>
    <t>ENVS Specialization*</t>
  </si>
  <si>
    <t>ECON 3535 or 3545 (non-EBIO elective; SS GenEd)</t>
  </si>
  <si>
    <t>ENVS Application*</t>
  </si>
  <si>
    <t>ENVS/PHIL 3140 (if needed) or Elective</t>
  </si>
  <si>
    <t>Elective/GenEd</t>
  </si>
  <si>
    <t>Year 4</t>
  </si>
  <si>
    <t>Semester 7</t>
  </si>
  <si>
    <t>Semester 8</t>
  </si>
  <si>
    <t>4000 EBIO*</t>
  </si>
  <si>
    <t>ENVS Capstone</t>
  </si>
  <si>
    <t>A&amp;H GenEd</t>
  </si>
  <si>
    <t>EBIO &amp; ENVS Transfer Student (only CO CC)</t>
  </si>
  <si>
    <t>Assumes Student Has Completed</t>
  </si>
  <si>
    <t>AA/AS from CO CC (no MAPS/GenEd Needed)</t>
  </si>
  <si>
    <t>EBIO Ancillaries (including ENVS CHEM/PHYS requirement)</t>
  </si>
  <si>
    <t>General Bio 1 &amp; 2 w/Labs</t>
  </si>
  <si>
    <t>Stats (both) or ECON 2010 (only for ENVS)</t>
  </si>
  <si>
    <t>ECON 3535/3545 (non-EBIO elective)</t>
  </si>
  <si>
    <t>ENVS/PHIL 3140 (non-EBIO elective)</t>
  </si>
  <si>
    <t>ENVS Intermediate Social Science</t>
  </si>
  <si>
    <t>ECON 2010 or Statistics</t>
  </si>
  <si>
    <t>FYXP 3000</t>
  </si>
  <si>
    <t>*ENVS &amp; EBIO Applicable</t>
  </si>
  <si>
    <t>EBIO 4000 &amp; ENVS Specialization</t>
  </si>
  <si>
    <t>ENVS Specialization &amp; EBIO/non-EBIO (if needed)</t>
  </si>
  <si>
    <t>PSCI 3206 (or 2106 or 2116, but then need UD hours)</t>
  </si>
  <si>
    <t>EBIO 1210 (applies to ENVS Intro NS Seq)</t>
  </si>
  <si>
    <t>EBIO 1220 (applies to ENVS Intro NS Seq)</t>
  </si>
  <si>
    <t>EBIO 1230 (applies to ENVS Intro NS Seq)</t>
  </si>
  <si>
    <t>EBIO 1240 (applies to ENVS Intro NS Seq)</t>
  </si>
  <si>
    <t>LD Writing</t>
  </si>
  <si>
    <t>EBIO 2040 (applies to ENVS Intermediate NS)</t>
  </si>
  <si>
    <t>Statistics (all EBIO stats fulfill ENVS Stats/Calc req)</t>
  </si>
  <si>
    <t>ENVS CHEM/PHYS (EBIO Ancillary)</t>
  </si>
  <si>
    <t>ECON 3535/3545 (non-EBIO elective; SS GenEd)</t>
  </si>
  <si>
    <t>ENVS 3020 (UD Writing)</t>
  </si>
  <si>
    <t>Intro NS Sequence (ATOC, GEOG, or GEOL)*</t>
  </si>
  <si>
    <t>Intro NS Sequence (same prefix as Sem. 1 choice)*</t>
  </si>
  <si>
    <t>ENVS Statistics or Calculus 1</t>
  </si>
  <si>
    <t>ENVS CHEM or PHYS (EBIO Ancillary)</t>
  </si>
  <si>
    <t>EBIO Ancillary* or Elective</t>
  </si>
  <si>
    <t>A&amp;H GenEd or Elective</t>
  </si>
  <si>
    <t>EBIO Stats (if ENVS Stat/Calc was non-EBIO) or Elective</t>
  </si>
  <si>
    <t>EBIO 2040 (ENVS Intermediate NS)</t>
  </si>
  <si>
    <t>EBIO Lab Elective*</t>
  </si>
  <si>
    <t>EBIO 2070 (or EBIO 2040 if taking Stats)</t>
  </si>
  <si>
    <t>EBIO 2040 (or EBIO 2070 if EBIO 2040 in semester 1)</t>
  </si>
  <si>
    <t>Major Required (1 course [w/lab, if applicable])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</si>
</sst>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</font>
    <font>
      <sz val="14"/>
      <color theme="1"/>
      <name val="Calibri"/>
      <family val="2"/>
      <scheme val="minor"/>
    </font>
    <font>
      <b/>
      <i/>
      <sz val="11"/>
      <color rgb="FF000000"/>
      <name val="Calibri"/>
      <charset val="1"/>
    </font>
    <font>
      <b/>
      <i/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i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CD3F2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3" fillId="4" borderId="0" xfId="0" applyFont="1" applyFill="1" applyAlignment="1">
      <alignment horizontal="left" vertical="top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vertical="top" wrapText="1"/>
    </xf>
    <xf numFmtId="0" fontId="10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vertical="center" wrapText="1"/>
    </xf>
    <xf numFmtId="0" fontId="0" fillId="0" borderId="2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3" borderId="7" xfId="0" applyFill="1" applyBorder="1"/>
    <xf numFmtId="0" fontId="0" fillId="3" borderId="19" xfId="0" applyFill="1" applyBorder="1"/>
    <xf numFmtId="0" fontId="0" fillId="2" borderId="7" xfId="0" applyFill="1" applyBorder="1"/>
    <xf numFmtId="0" fontId="0" fillId="2" borderId="19" xfId="0" applyFill="1" applyBorder="1"/>
    <xf numFmtId="0" fontId="0" fillId="0" borderId="4" xfId="0" applyBorder="1"/>
    <xf numFmtId="0" fontId="0" fillId="0" borderId="7" xfId="0" applyBorder="1"/>
    <xf numFmtId="0" fontId="0" fillId="0" borderId="19" xfId="0" applyBorder="1"/>
    <xf numFmtId="0" fontId="0" fillId="3" borderId="4" xfId="0" applyFill="1" applyBorder="1"/>
    <xf numFmtId="0" fontId="0" fillId="3" borderId="21" xfId="0" applyFill="1" applyBorder="1"/>
    <xf numFmtId="0" fontId="0" fillId="2" borderId="4" xfId="0" applyFill="1" applyBorder="1"/>
    <xf numFmtId="0" fontId="0" fillId="0" borderId="3" xfId="0" applyBorder="1"/>
    <xf numFmtId="0" fontId="0" fillId="0" borderId="22" xfId="0" applyBorder="1"/>
    <xf numFmtId="0" fontId="0" fillId="0" borderId="2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7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5" xfId="0" applyBorder="1"/>
    <xf numFmtId="0" fontId="1" fillId="0" borderId="0" xfId="0" applyFont="1"/>
    <xf numFmtId="0" fontId="0" fillId="3" borderId="0" xfId="0" applyFill="1"/>
    <xf numFmtId="0" fontId="0" fillId="0" borderId="1" xfId="0" applyBorder="1"/>
    <xf numFmtId="0" fontId="0" fillId="2" borderId="2" xfId="0" applyFill="1" applyBorder="1"/>
    <xf numFmtId="0" fontId="0" fillId="3" borderId="6" xfId="0" applyFill="1" applyBorder="1"/>
    <xf numFmtId="0" fontId="0" fillId="2" borderId="6" xfId="0" applyFill="1" applyBorder="1"/>
    <xf numFmtId="0" fontId="0" fillId="3" borderId="1" xfId="0" applyFill="1" applyBorder="1"/>
    <xf numFmtId="0" fontId="0" fillId="2" borderId="1" xfId="0" applyFill="1" applyBorder="1"/>
    <xf numFmtId="0" fontId="0" fillId="2" borderId="6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22" xfId="0" applyFont="1" applyBorder="1"/>
    <xf numFmtId="0" fontId="0" fillId="2" borderId="22" xfId="0" applyFill="1" applyBorder="1"/>
    <xf numFmtId="0" fontId="0" fillId="3" borderId="22" xfId="0" applyFill="1" applyBorder="1"/>
    <xf numFmtId="0" fontId="0" fillId="2" borderId="3" xfId="0" applyFill="1" applyBorder="1"/>
    <xf numFmtId="0" fontId="2" fillId="0" borderId="0" xfId="0" applyFont="1"/>
    <xf numFmtId="0" fontId="0" fillId="0" borderId="6" xfId="0" applyBorder="1"/>
    <xf numFmtId="1" fontId="0" fillId="3" borderId="1" xfId="0" applyNumberFormat="1" applyFill="1" applyBorder="1"/>
    <xf numFmtId="0" fontId="11" fillId="0" borderId="0" xfId="0" applyFont="1"/>
    <xf numFmtId="0" fontId="11" fillId="0" borderId="3" xfId="0" applyFont="1" applyBorder="1"/>
    <xf numFmtId="0" fontId="0" fillId="0" borderId="17" xfId="0" applyBorder="1"/>
    <xf numFmtId="0" fontId="0" fillId="2" borderId="5" xfId="0" applyFill="1" applyBorder="1"/>
    <xf numFmtId="0" fontId="0" fillId="2" borderId="21" xfId="0" applyFill="1" applyBorder="1"/>
    <xf numFmtId="0" fontId="0" fillId="7" borderId="1" xfId="0" applyFill="1" applyBorder="1"/>
    <xf numFmtId="0" fontId="0" fillId="7" borderId="4" xfId="0" applyFill="1" applyBorder="1"/>
    <xf numFmtId="0" fontId="0" fillId="7" borderId="1" xfId="0" applyFill="1" applyBorder="1" applyAlignment="1">
      <alignment vertical="center"/>
    </xf>
    <xf numFmtId="0" fontId="0" fillId="7" borderId="6" xfId="0" applyFill="1" applyBorder="1" applyAlignment="1">
      <alignment horizontal="left" wrapText="1"/>
    </xf>
    <xf numFmtId="0" fontId="0" fillId="7" borderId="6" xfId="0" applyFill="1" applyBorder="1" applyAlignment="1">
      <alignment horizontal="right" wrapText="1"/>
    </xf>
    <xf numFmtId="0" fontId="0" fillId="7" borderId="7" xfId="0" applyFill="1" applyBorder="1" applyAlignment="1">
      <alignment horizontal="right" wrapText="1"/>
    </xf>
    <xf numFmtId="0" fontId="0" fillId="7" borderId="21" xfId="0" applyFill="1" applyBorder="1"/>
    <xf numFmtId="0" fontId="0" fillId="0" borderId="2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0" fillId="7" borderId="1" xfId="0" applyNumberFormat="1" applyFill="1" applyBorder="1" applyAlignment="1">
      <alignment horizontal="right"/>
    </xf>
    <xf numFmtId="0" fontId="0" fillId="7" borderId="6" xfId="0" applyFill="1" applyBorder="1"/>
    <xf numFmtId="0" fontId="0" fillId="7" borderId="6" xfId="0" applyFill="1" applyBorder="1" applyAlignment="1">
      <alignment vertical="center"/>
    </xf>
    <xf numFmtId="0" fontId="0" fillId="7" borderId="19" xfId="0" applyFill="1" applyBorder="1"/>
    <xf numFmtId="0" fontId="0" fillId="7" borderId="7" xfId="0" applyFill="1" applyBorder="1" applyAlignment="1">
      <alignment vertical="center"/>
    </xf>
    <xf numFmtId="0" fontId="8" fillId="2" borderId="22" xfId="0" applyFont="1" applyFill="1" applyBorder="1"/>
    <xf numFmtId="0" fontId="8" fillId="2" borderId="0" xfId="0" applyFont="1" applyFill="1"/>
    <xf numFmtId="0" fontId="8" fillId="7" borderId="19" xfId="0" applyFont="1" applyFill="1" applyBorder="1"/>
    <xf numFmtId="0" fontId="8" fillId="7" borderId="6" xfId="0" applyFont="1" applyFill="1" applyBorder="1"/>
    <xf numFmtId="0" fontId="0" fillId="7" borderId="7" xfId="0" applyFill="1" applyBorder="1"/>
    <xf numFmtId="0" fontId="0" fillId="7" borderId="22" xfId="0" applyFill="1" applyBorder="1"/>
    <xf numFmtId="0" fontId="0" fillId="7" borderId="0" xfId="0" applyFill="1"/>
    <xf numFmtId="0" fontId="1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 indent="5"/>
    </xf>
    <xf numFmtId="0" fontId="0" fillId="7" borderId="3" xfId="0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vertical="center" wrapText="1"/>
    </xf>
    <xf numFmtId="0" fontId="0" fillId="6" borderId="0" xfId="0" applyFill="1" applyAlignment="1">
      <alignment vertical="center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 textRotation="255" wrapText="1"/>
    </xf>
    <xf numFmtId="0" fontId="12" fillId="0" borderId="25" xfId="0" applyFont="1" applyBorder="1" applyAlignment="1">
      <alignment horizontal="center" vertical="center" textRotation="255" wrapText="1"/>
    </xf>
    <xf numFmtId="0" fontId="12" fillId="0" borderId="15" xfId="0" applyFont="1" applyBorder="1" applyAlignment="1">
      <alignment horizontal="center" vertical="center" textRotation="255" wrapText="1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5" borderId="2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2" fillId="0" borderId="2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0" fillId="7" borderId="18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1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 indent="5"/>
    </xf>
    <xf numFmtId="0" fontId="1" fillId="0" borderId="2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8" borderId="0" xfId="0" applyFill="1" applyAlignment="1">
      <alignment vertical="center" wrapText="1"/>
    </xf>
    <xf numFmtId="0" fontId="1" fillId="8" borderId="0" xfId="0" applyFont="1" applyFill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0" fillId="8" borderId="0" xfId="0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CCFFCC"/>
      <color rgb="FFCCFFFF"/>
      <color rgb="FFECD3F2"/>
      <color rgb="FFD1B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E63BB-9610-465B-B6D3-F5846A46B6FE}">
  <dimension ref="A1:L34"/>
  <sheetViews>
    <sheetView workbookViewId="0">
      <pane ySplit="1" topLeftCell="A2" activePane="bottomLeft" state="frozen"/>
      <selection pane="bottomLeft" activeCell="C11" sqref="C11:E11"/>
    </sheetView>
  </sheetViews>
  <sheetFormatPr defaultColWidth="9.109375" defaultRowHeight="14.4" x14ac:dyDescent="0.3"/>
  <cols>
    <col min="1" max="1" width="9" style="3" bestFit="1" customWidth="1"/>
    <col min="2" max="2" width="28" style="2" customWidth="1"/>
    <col min="3" max="3" width="32.6640625" style="5" customWidth="1"/>
    <col min="4" max="4" width="23.33203125" style="5" customWidth="1"/>
    <col min="5" max="5" width="26.33203125" style="5" customWidth="1"/>
    <col min="6" max="6" width="38.6640625" style="5" customWidth="1"/>
    <col min="7" max="7" width="38" style="5" customWidth="1"/>
    <col min="8" max="16384" width="9.109375" style="3"/>
  </cols>
  <sheetData>
    <row r="1" spans="1:12" s="6" customFormat="1" ht="18" x14ac:dyDescent="0.3">
      <c r="A1" s="129" t="s">
        <v>0</v>
      </c>
      <c r="B1" s="130"/>
      <c r="C1" s="109" t="s">
        <v>1</v>
      </c>
      <c r="D1" s="109"/>
      <c r="E1" s="109"/>
      <c r="F1" s="109" t="s">
        <v>2</v>
      </c>
      <c r="G1" s="125"/>
    </row>
    <row r="2" spans="1:12" ht="15" customHeight="1" x14ac:dyDescent="0.3">
      <c r="A2" s="126" t="s">
        <v>1</v>
      </c>
      <c r="B2" s="90" t="s">
        <v>3</v>
      </c>
      <c r="C2" s="105" t="s">
        <v>4</v>
      </c>
      <c r="D2" s="105"/>
      <c r="E2" s="105"/>
      <c r="F2" s="113" t="s">
        <v>5</v>
      </c>
      <c r="G2" s="120"/>
    </row>
    <row r="3" spans="1:12" x14ac:dyDescent="0.3">
      <c r="A3" s="127"/>
      <c r="B3" s="91" t="s">
        <v>6</v>
      </c>
      <c r="C3" s="106"/>
      <c r="D3" s="106"/>
      <c r="E3" s="106"/>
      <c r="F3" s="122"/>
      <c r="G3" s="123"/>
    </row>
    <row r="4" spans="1:12" x14ac:dyDescent="0.3">
      <c r="A4" s="127"/>
      <c r="B4" s="91" t="s">
        <v>7</v>
      </c>
      <c r="C4" s="106"/>
      <c r="D4" s="106"/>
      <c r="E4" s="106"/>
      <c r="F4" s="122"/>
      <c r="G4" s="123"/>
    </row>
    <row r="5" spans="1:12" x14ac:dyDescent="0.3">
      <c r="A5" s="127"/>
      <c r="B5" s="91" t="s">
        <v>8</v>
      </c>
      <c r="C5" s="106"/>
      <c r="D5" s="106"/>
      <c r="E5" s="106"/>
      <c r="F5" s="122"/>
      <c r="G5" s="123"/>
    </row>
    <row r="6" spans="1:12" x14ac:dyDescent="0.3">
      <c r="A6" s="127"/>
      <c r="B6" s="92" t="s">
        <v>9</v>
      </c>
      <c r="C6" s="107" t="s">
        <v>10</v>
      </c>
      <c r="D6" s="107"/>
      <c r="E6" s="107"/>
      <c r="F6" s="113" t="s">
        <v>11</v>
      </c>
      <c r="G6" s="120"/>
    </row>
    <row r="7" spans="1:12" x14ac:dyDescent="0.3">
      <c r="A7" s="127"/>
      <c r="B7" s="87" t="s">
        <v>12</v>
      </c>
      <c r="C7" s="107" t="s">
        <v>10</v>
      </c>
      <c r="D7" s="107"/>
      <c r="E7" s="107"/>
      <c r="F7" s="101" t="s">
        <v>13</v>
      </c>
      <c r="G7" s="121"/>
    </row>
    <row r="8" spans="1:12" x14ac:dyDescent="0.3">
      <c r="A8" s="127"/>
      <c r="B8" s="93" t="s">
        <v>14</v>
      </c>
      <c r="C8" s="107" t="s">
        <v>10</v>
      </c>
      <c r="D8" s="107"/>
      <c r="E8" s="107"/>
      <c r="F8" s="101" t="s">
        <v>15</v>
      </c>
      <c r="G8" s="121"/>
    </row>
    <row r="9" spans="1:12" x14ac:dyDescent="0.3">
      <c r="A9" s="127"/>
      <c r="B9" s="87" t="s">
        <v>16</v>
      </c>
      <c r="C9" s="107" t="s">
        <v>10</v>
      </c>
      <c r="D9" s="107"/>
      <c r="E9" s="107"/>
      <c r="F9" s="113" t="s">
        <v>17</v>
      </c>
      <c r="G9" s="120"/>
    </row>
    <row r="10" spans="1:12" ht="43.2" x14ac:dyDescent="0.3">
      <c r="A10" s="127"/>
      <c r="B10" s="93" t="s">
        <v>18</v>
      </c>
      <c r="C10" s="107" t="s">
        <v>10</v>
      </c>
      <c r="D10" s="107"/>
      <c r="E10" s="107"/>
      <c r="F10" s="14" t="s">
        <v>19</v>
      </c>
      <c r="G10" s="19" t="s">
        <v>20</v>
      </c>
    </row>
    <row r="11" spans="1:12" ht="120" customHeight="1" x14ac:dyDescent="0.3">
      <c r="A11" s="127"/>
      <c r="B11" s="87" t="s">
        <v>21</v>
      </c>
      <c r="C11" s="107" t="s">
        <v>22</v>
      </c>
      <c r="D11" s="107"/>
      <c r="E11" s="107"/>
      <c r="F11" s="15" t="s">
        <v>23</v>
      </c>
      <c r="G11" s="17" t="s">
        <v>24</v>
      </c>
    </row>
    <row r="12" spans="1:12" ht="120" customHeight="1" x14ac:dyDescent="0.3">
      <c r="A12" s="127"/>
      <c r="B12" s="94" t="s">
        <v>25</v>
      </c>
      <c r="C12" s="107" t="s">
        <v>26</v>
      </c>
      <c r="D12" s="107"/>
      <c r="E12" s="107"/>
      <c r="F12" s="16" t="s">
        <v>27</v>
      </c>
      <c r="G12" s="17" t="s">
        <v>28</v>
      </c>
      <c r="J12" s="12"/>
      <c r="K12" s="5"/>
      <c r="L12" s="5"/>
    </row>
    <row r="13" spans="1:12" ht="103.5" customHeight="1" x14ac:dyDescent="0.3">
      <c r="A13" s="127"/>
      <c r="B13" s="110" t="s">
        <v>29</v>
      </c>
      <c r="C13" s="114" t="s">
        <v>30</v>
      </c>
      <c r="D13" s="114"/>
      <c r="E13" s="114"/>
      <c r="F13" s="116" t="s">
        <v>31</v>
      </c>
      <c r="G13" s="117"/>
      <c r="J13" s="12"/>
      <c r="K13" s="5"/>
      <c r="L13" s="5"/>
    </row>
    <row r="14" spans="1:12" ht="258.75" customHeight="1" x14ac:dyDescent="0.3">
      <c r="A14" s="127"/>
      <c r="B14" s="111"/>
      <c r="C14" s="115"/>
      <c r="D14" s="115"/>
      <c r="E14" s="115"/>
      <c r="F14" s="13" t="s">
        <v>32</v>
      </c>
      <c r="G14" s="18" t="s">
        <v>33</v>
      </c>
      <c r="J14" s="10"/>
      <c r="K14" s="10"/>
      <c r="L14" s="10"/>
    </row>
    <row r="15" spans="1:12" ht="28.8" x14ac:dyDescent="0.3">
      <c r="A15" s="128"/>
      <c r="B15" s="87" t="s">
        <v>34</v>
      </c>
      <c r="C15" s="119" t="s">
        <v>35</v>
      </c>
      <c r="D15" s="119"/>
      <c r="E15" s="119"/>
      <c r="F15" s="103" t="s">
        <v>36</v>
      </c>
      <c r="G15" s="118"/>
      <c r="J15" s="11"/>
      <c r="K15" s="11"/>
      <c r="L15" s="11"/>
    </row>
    <row r="16" spans="1:12" x14ac:dyDescent="0.3">
      <c r="A16" s="169"/>
      <c r="B16" s="170"/>
      <c r="C16" s="171"/>
      <c r="D16" s="171"/>
      <c r="E16" s="171"/>
      <c r="F16" s="172"/>
      <c r="G16" s="172"/>
    </row>
    <row r="17" spans="1:7" x14ac:dyDescent="0.3">
      <c r="A17" s="126" t="s">
        <v>2</v>
      </c>
      <c r="B17" s="4" t="s">
        <v>37</v>
      </c>
      <c r="C17" s="101" t="s">
        <v>15</v>
      </c>
      <c r="D17" s="101"/>
      <c r="E17" s="101"/>
      <c r="F17" s="107" t="s">
        <v>10</v>
      </c>
      <c r="G17" s="124"/>
    </row>
    <row r="18" spans="1:7" x14ac:dyDescent="0.3">
      <c r="A18" s="127"/>
      <c r="B18" s="7" t="s">
        <v>38</v>
      </c>
      <c r="C18" s="104" t="s">
        <v>39</v>
      </c>
      <c r="D18" s="104"/>
      <c r="E18" s="104"/>
      <c r="F18" s="107" t="s">
        <v>10</v>
      </c>
      <c r="G18" s="124"/>
    </row>
    <row r="19" spans="1:7" ht="30.75" customHeight="1" x14ac:dyDescent="0.3">
      <c r="A19" s="127"/>
      <c r="B19" s="2" t="s">
        <v>40</v>
      </c>
      <c r="C19" s="113" t="s">
        <v>41</v>
      </c>
      <c r="D19" s="113"/>
      <c r="E19" s="113"/>
      <c r="F19" s="107" t="s">
        <v>42</v>
      </c>
      <c r="G19" s="124"/>
    </row>
    <row r="20" spans="1:7" ht="60.75" customHeight="1" x14ac:dyDescent="0.3">
      <c r="A20" s="127"/>
      <c r="B20" s="7" t="s">
        <v>43</v>
      </c>
      <c r="C20" s="112" t="s">
        <v>44</v>
      </c>
      <c r="D20" s="113"/>
      <c r="E20" s="113"/>
      <c r="F20" s="107" t="s">
        <v>45</v>
      </c>
      <c r="G20" s="124"/>
    </row>
    <row r="21" spans="1:7" ht="28.8" x14ac:dyDescent="0.3">
      <c r="A21" s="127"/>
      <c r="B21" s="2" t="s">
        <v>46</v>
      </c>
      <c r="C21" s="100" t="s">
        <v>47</v>
      </c>
      <c r="D21" s="100"/>
      <c r="E21" s="100"/>
      <c r="F21" s="107" t="s">
        <v>168</v>
      </c>
      <c r="G21" s="124"/>
    </row>
    <row r="22" spans="1:7" ht="45.75" customHeight="1" x14ac:dyDescent="0.3">
      <c r="A22" s="127"/>
      <c r="B22" s="7" t="s">
        <v>49</v>
      </c>
      <c r="C22" s="108" t="s">
        <v>50</v>
      </c>
      <c r="D22" s="100"/>
      <c r="E22" s="100"/>
      <c r="F22" s="107" t="s">
        <v>51</v>
      </c>
      <c r="G22" s="124"/>
    </row>
    <row r="23" spans="1:7" x14ac:dyDescent="0.3">
      <c r="A23" s="127"/>
      <c r="B23" s="2" t="s">
        <v>52</v>
      </c>
      <c r="C23" s="104" t="s">
        <v>39</v>
      </c>
      <c r="D23" s="104"/>
      <c r="E23" s="104"/>
      <c r="F23" s="107" t="s">
        <v>48</v>
      </c>
      <c r="G23" s="124"/>
    </row>
    <row r="24" spans="1:7" x14ac:dyDescent="0.3">
      <c r="A24" s="127"/>
      <c r="B24" s="7" t="s">
        <v>53</v>
      </c>
      <c r="C24" s="104" t="s">
        <v>39</v>
      </c>
      <c r="D24" s="104"/>
      <c r="E24" s="104"/>
      <c r="F24" s="107" t="s">
        <v>48</v>
      </c>
      <c r="G24" s="124"/>
    </row>
    <row r="25" spans="1:7" ht="28.8" x14ac:dyDescent="0.3">
      <c r="A25" s="127"/>
      <c r="B25" s="2" t="s">
        <v>54</v>
      </c>
      <c r="C25" s="100" t="s">
        <v>55</v>
      </c>
      <c r="D25" s="103"/>
      <c r="E25" s="103"/>
      <c r="F25" s="107" t="s">
        <v>48</v>
      </c>
      <c r="G25" s="124"/>
    </row>
    <row r="26" spans="1:7" x14ac:dyDescent="0.3">
      <c r="A26" s="127"/>
      <c r="B26" s="7" t="s">
        <v>56</v>
      </c>
      <c r="C26" s="96" t="s">
        <v>39</v>
      </c>
      <c r="D26" s="95"/>
      <c r="E26" s="95"/>
      <c r="F26" s="107" t="s">
        <v>10</v>
      </c>
      <c r="G26" s="124"/>
    </row>
    <row r="27" spans="1:7" x14ac:dyDescent="0.3">
      <c r="A27" s="127"/>
      <c r="B27" s="2" t="s">
        <v>57</v>
      </c>
      <c r="C27" s="100" t="s">
        <v>58</v>
      </c>
      <c r="D27" s="100"/>
      <c r="E27" s="100"/>
      <c r="F27" s="107" t="s">
        <v>48</v>
      </c>
      <c r="G27" s="124"/>
    </row>
    <row r="28" spans="1:7" x14ac:dyDescent="0.3">
      <c r="A28" s="127"/>
      <c r="B28" s="7" t="s">
        <v>59</v>
      </c>
      <c r="C28" s="104" t="s">
        <v>60</v>
      </c>
      <c r="D28" s="104"/>
      <c r="E28" s="104"/>
      <c r="F28" s="107" t="s">
        <v>61</v>
      </c>
      <c r="G28" s="124"/>
    </row>
    <row r="29" spans="1:7" ht="28.8" x14ac:dyDescent="0.3">
      <c r="A29" s="127"/>
      <c r="B29" s="2" t="s">
        <v>62</v>
      </c>
      <c r="C29" s="101" t="s">
        <v>15</v>
      </c>
      <c r="D29" s="101"/>
      <c r="E29" s="101"/>
      <c r="F29" s="107" t="s">
        <v>48</v>
      </c>
      <c r="G29" s="124"/>
    </row>
    <row r="30" spans="1:7" ht="93.75" customHeight="1" x14ac:dyDescent="0.3">
      <c r="A30" s="127"/>
      <c r="B30" s="4" t="s">
        <v>63</v>
      </c>
      <c r="C30" s="99" t="s">
        <v>64</v>
      </c>
      <c r="D30" s="100"/>
      <c r="E30" s="100"/>
      <c r="F30" s="107" t="s">
        <v>65</v>
      </c>
      <c r="G30" s="124"/>
    </row>
    <row r="31" spans="1:7" x14ac:dyDescent="0.3">
      <c r="A31" s="127"/>
      <c r="B31" s="97" t="s">
        <v>66</v>
      </c>
      <c r="C31" s="9" t="s">
        <v>67</v>
      </c>
      <c r="D31" s="9" t="s">
        <v>25</v>
      </c>
      <c r="E31" s="9" t="s">
        <v>68</v>
      </c>
      <c r="F31" s="107" t="s">
        <v>69</v>
      </c>
      <c r="G31" s="124"/>
    </row>
    <row r="32" spans="1:7" ht="240" customHeight="1" x14ac:dyDescent="0.3">
      <c r="A32" s="127"/>
      <c r="B32" s="98"/>
      <c r="C32" s="13" t="s">
        <v>70</v>
      </c>
      <c r="D32" s="13" t="s">
        <v>71</v>
      </c>
      <c r="E32" s="13" t="s">
        <v>72</v>
      </c>
      <c r="F32" s="133"/>
      <c r="G32" s="134"/>
    </row>
    <row r="33" spans="1:7" ht="30" customHeight="1" x14ac:dyDescent="0.3">
      <c r="A33" s="127"/>
      <c r="B33" s="2" t="s">
        <v>73</v>
      </c>
      <c r="C33" s="102" t="s">
        <v>15</v>
      </c>
      <c r="D33" s="102"/>
      <c r="E33" s="102"/>
      <c r="F33" s="107" t="s">
        <v>74</v>
      </c>
      <c r="G33" s="124"/>
    </row>
    <row r="34" spans="1:7" ht="30.75" customHeight="1" x14ac:dyDescent="0.3">
      <c r="A34" s="128"/>
      <c r="B34" s="7" t="s">
        <v>75</v>
      </c>
      <c r="C34" s="131" t="s">
        <v>76</v>
      </c>
      <c r="D34" s="131"/>
      <c r="E34" s="131"/>
      <c r="F34" s="119" t="s">
        <v>77</v>
      </c>
      <c r="G34" s="132"/>
    </row>
  </sheetData>
  <mergeCells count="57">
    <mergeCell ref="F1:G1"/>
    <mergeCell ref="A2:A15"/>
    <mergeCell ref="A1:B1"/>
    <mergeCell ref="A17:A34"/>
    <mergeCell ref="C34:E34"/>
    <mergeCell ref="F33:G33"/>
    <mergeCell ref="F34:G34"/>
    <mergeCell ref="F27:G27"/>
    <mergeCell ref="F28:G28"/>
    <mergeCell ref="F29:G29"/>
    <mergeCell ref="F30:G30"/>
    <mergeCell ref="F31:G32"/>
    <mergeCell ref="F22:G22"/>
    <mergeCell ref="F23:G23"/>
    <mergeCell ref="F24:G24"/>
    <mergeCell ref="F25:G25"/>
    <mergeCell ref="F26:G26"/>
    <mergeCell ref="F17:G17"/>
    <mergeCell ref="F18:G18"/>
    <mergeCell ref="F19:G19"/>
    <mergeCell ref="F20:G20"/>
    <mergeCell ref="F21:G21"/>
    <mergeCell ref="F9:G9"/>
    <mergeCell ref="F8:G8"/>
    <mergeCell ref="F7:G7"/>
    <mergeCell ref="F6:G6"/>
    <mergeCell ref="F2:G5"/>
    <mergeCell ref="F13:G13"/>
    <mergeCell ref="F15:G15"/>
    <mergeCell ref="C12:E12"/>
    <mergeCell ref="C15:E15"/>
    <mergeCell ref="C16:E16"/>
    <mergeCell ref="C1:E1"/>
    <mergeCell ref="B13:B14"/>
    <mergeCell ref="C21:E21"/>
    <mergeCell ref="C20:E20"/>
    <mergeCell ref="C19:E19"/>
    <mergeCell ref="C18:E18"/>
    <mergeCell ref="C17:E17"/>
    <mergeCell ref="C9:E9"/>
    <mergeCell ref="C10:E10"/>
    <mergeCell ref="C11:E11"/>
    <mergeCell ref="C13:E14"/>
    <mergeCell ref="C24:E24"/>
    <mergeCell ref="C23:E23"/>
    <mergeCell ref="C28:E28"/>
    <mergeCell ref="C27:E27"/>
    <mergeCell ref="C2:E5"/>
    <mergeCell ref="C6:E6"/>
    <mergeCell ref="C7:E7"/>
    <mergeCell ref="C8:E8"/>
    <mergeCell ref="C22:E22"/>
    <mergeCell ref="B31:B32"/>
    <mergeCell ref="C30:E30"/>
    <mergeCell ref="C29:E29"/>
    <mergeCell ref="C33:E33"/>
    <mergeCell ref="C25:E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96F04-2027-407F-B043-BF11DF023263}">
  <dimension ref="A1:O43"/>
  <sheetViews>
    <sheetView tabSelected="1" workbookViewId="0">
      <selection activeCell="L25" sqref="L25"/>
    </sheetView>
  </sheetViews>
  <sheetFormatPr defaultRowHeight="14.4" x14ac:dyDescent="0.3"/>
  <cols>
    <col min="1" max="1" width="46.5546875" bestFit="1" customWidth="1"/>
    <col min="2" max="2" width="12.109375" bestFit="1" customWidth="1"/>
    <col min="3" max="3" width="12.88671875" bestFit="1" customWidth="1"/>
    <col min="4" max="4" width="4.109375" customWidth="1"/>
    <col min="5" max="5" width="38.6640625" customWidth="1"/>
    <col min="6" max="6" width="14" customWidth="1"/>
    <col min="7" max="7" width="13" bestFit="1" customWidth="1"/>
    <col min="8" max="8" width="4.6640625" customWidth="1"/>
    <col min="9" max="9" width="7.44140625" customWidth="1"/>
    <col min="10" max="10" width="6.44140625" customWidth="1"/>
    <col min="11" max="11" width="10.6640625" customWidth="1"/>
    <col min="12" max="12" width="5.33203125" customWidth="1"/>
  </cols>
  <sheetData>
    <row r="1" spans="1:15" ht="18" x14ac:dyDescent="0.35">
      <c r="A1" s="138" t="s">
        <v>78</v>
      </c>
      <c r="B1" s="138"/>
      <c r="C1" s="138"/>
      <c r="D1" s="138"/>
      <c r="E1" s="138"/>
      <c r="F1" s="138"/>
      <c r="G1" s="138"/>
      <c r="H1" s="58"/>
      <c r="I1" s="58"/>
      <c r="J1" s="58"/>
      <c r="K1" s="58"/>
      <c r="L1" s="58"/>
      <c r="M1" s="58"/>
      <c r="N1" s="58"/>
      <c r="O1" s="58"/>
    </row>
    <row r="3" spans="1:15" ht="18" x14ac:dyDescent="0.35">
      <c r="A3" s="135" t="s">
        <v>79</v>
      </c>
      <c r="B3" s="136"/>
      <c r="C3" s="136"/>
      <c r="D3" s="136"/>
      <c r="E3" s="136"/>
      <c r="F3" s="136"/>
      <c r="G3" s="137"/>
    </row>
    <row r="4" spans="1:15" x14ac:dyDescent="0.3">
      <c r="A4" s="44" t="s">
        <v>80</v>
      </c>
      <c r="B4" s="61" t="s">
        <v>81</v>
      </c>
      <c r="C4" s="61" t="s">
        <v>82</v>
      </c>
      <c r="E4" s="44" t="s">
        <v>83</v>
      </c>
      <c r="F4" s="61" t="s">
        <v>81</v>
      </c>
      <c r="G4" s="62" t="s">
        <v>82</v>
      </c>
      <c r="I4" s="145" t="s">
        <v>84</v>
      </c>
      <c r="J4" s="145"/>
      <c r="K4" s="145"/>
      <c r="L4" s="145"/>
      <c r="M4" s="145"/>
      <c r="N4" s="145"/>
      <c r="O4" s="145"/>
    </row>
    <row r="5" spans="1:15" x14ac:dyDescent="0.3">
      <c r="A5" s="51" t="s">
        <v>37</v>
      </c>
      <c r="B5" s="51">
        <v>4</v>
      </c>
      <c r="C5" s="51">
        <v>4</v>
      </c>
      <c r="E5" s="51" t="s">
        <v>85</v>
      </c>
      <c r="F5" s="51">
        <v>4</v>
      </c>
      <c r="G5" s="36">
        <v>4</v>
      </c>
      <c r="I5" s="144" t="s">
        <v>86</v>
      </c>
      <c r="J5" s="144"/>
      <c r="K5" s="144"/>
      <c r="L5" s="144"/>
      <c r="M5" s="144"/>
      <c r="N5" s="144"/>
      <c r="O5" s="144"/>
    </row>
    <row r="6" spans="1:15" ht="15" customHeight="1" x14ac:dyDescent="0.3">
      <c r="A6" s="66" t="s">
        <v>87</v>
      </c>
      <c r="B6" s="66">
        <v>3</v>
      </c>
      <c r="C6" s="66">
        <v>3</v>
      </c>
      <c r="E6" s="66" t="s">
        <v>88</v>
      </c>
      <c r="F6" s="66">
        <v>3</v>
      </c>
      <c r="G6" s="67">
        <v>3</v>
      </c>
      <c r="I6" s="143" t="s">
        <v>89</v>
      </c>
      <c r="J6" s="143"/>
      <c r="K6" s="143"/>
      <c r="L6" s="143"/>
      <c r="M6" s="143"/>
      <c r="N6" s="143"/>
      <c r="O6" s="143"/>
    </row>
    <row r="7" spans="1:15" x14ac:dyDescent="0.3">
      <c r="A7" s="66" t="s">
        <v>90</v>
      </c>
      <c r="B7" s="66">
        <v>1</v>
      </c>
      <c r="C7" s="66">
        <v>1</v>
      </c>
      <c r="E7" s="66" t="s">
        <v>91</v>
      </c>
      <c r="F7" s="66">
        <v>1</v>
      </c>
      <c r="G7" s="67">
        <v>1</v>
      </c>
      <c r="I7" s="142" t="s">
        <v>92</v>
      </c>
      <c r="J7" s="142"/>
      <c r="K7" s="142"/>
      <c r="L7" s="142"/>
      <c r="M7" s="142"/>
      <c r="N7" s="142"/>
      <c r="O7" s="142"/>
    </row>
    <row r="8" spans="1:15" x14ac:dyDescent="0.3">
      <c r="A8" s="46" t="s">
        <v>93</v>
      </c>
      <c r="B8" s="46">
        <v>3</v>
      </c>
      <c r="C8" s="46">
        <v>3</v>
      </c>
      <c r="E8" s="46" t="s">
        <v>94</v>
      </c>
      <c r="F8" s="46">
        <v>3</v>
      </c>
      <c r="G8" s="31">
        <v>3</v>
      </c>
    </row>
    <row r="9" spans="1:15" x14ac:dyDescent="0.3">
      <c r="A9" s="46" t="s">
        <v>94</v>
      </c>
      <c r="B9" s="46">
        <v>3</v>
      </c>
      <c r="C9" s="46">
        <v>3</v>
      </c>
      <c r="E9" s="59" t="s">
        <v>95</v>
      </c>
      <c r="F9" s="59">
        <v>3</v>
      </c>
      <c r="G9" s="32">
        <v>5</v>
      </c>
      <c r="I9" s="139" t="s">
        <v>96</v>
      </c>
      <c r="J9" s="146" t="s">
        <v>97</v>
      </c>
      <c r="K9" s="21" t="s">
        <v>98</v>
      </c>
      <c r="L9" s="22">
        <f>SUM(B12,F12,B22,F22,B32,F32,B42,F42)</f>
        <v>120</v>
      </c>
    </row>
    <row r="10" spans="1:15" x14ac:dyDescent="0.3">
      <c r="A10" s="59" t="s">
        <v>99</v>
      </c>
      <c r="B10" s="59">
        <v>1</v>
      </c>
      <c r="C10" s="59">
        <v>1</v>
      </c>
      <c r="G10" s="37"/>
      <c r="I10" s="140"/>
      <c r="J10" s="147"/>
      <c r="K10" s="23" t="s">
        <v>100</v>
      </c>
      <c r="L10" s="24">
        <f>SUM(B13,F13,B23,F23,B33,F33,B43,F43)</f>
        <v>46</v>
      </c>
    </row>
    <row r="11" spans="1:15" x14ac:dyDescent="0.3">
      <c r="G11" s="37"/>
      <c r="I11" s="140"/>
      <c r="J11" s="146" t="s">
        <v>101</v>
      </c>
      <c r="K11" s="25" t="s">
        <v>98</v>
      </c>
      <c r="L11" s="26">
        <f>SUM(C12,G12,C22,G22,C32,G32,C42,G42)</f>
        <v>122</v>
      </c>
    </row>
    <row r="12" spans="1:15" x14ac:dyDescent="0.3">
      <c r="A12" s="39" t="s">
        <v>102</v>
      </c>
      <c r="B12">
        <f>SUM(B5:B11)</f>
        <v>15</v>
      </c>
      <c r="C12">
        <f>SUM(C5:C11)</f>
        <v>15</v>
      </c>
      <c r="E12" s="40" t="s">
        <v>102</v>
      </c>
      <c r="F12">
        <f>SUM(F5:F11)</f>
        <v>14</v>
      </c>
      <c r="G12" s="37">
        <f>SUM(G5:G11)</f>
        <v>16</v>
      </c>
      <c r="I12" s="141"/>
      <c r="J12" s="147"/>
      <c r="K12" s="23" t="s">
        <v>103</v>
      </c>
      <c r="L12" s="24">
        <f>SUM(C13,G13,C23,G23,C33,G33,C43,G43)</f>
        <v>54</v>
      </c>
    </row>
    <row r="13" spans="1:15" x14ac:dyDescent="0.3">
      <c r="A13" s="41" t="s">
        <v>103</v>
      </c>
      <c r="B13" s="20">
        <v>0</v>
      </c>
      <c r="C13" s="20">
        <v>0</v>
      </c>
      <c r="D13" s="20"/>
      <c r="E13" s="42" t="s">
        <v>103</v>
      </c>
      <c r="F13" s="20">
        <v>0</v>
      </c>
      <c r="G13" s="43">
        <v>0</v>
      </c>
    </row>
    <row r="14" spans="1:15" ht="18" x14ac:dyDescent="0.35">
      <c r="A14" s="135" t="s">
        <v>104</v>
      </c>
      <c r="B14" s="136"/>
      <c r="C14" s="136"/>
      <c r="D14" s="136"/>
      <c r="E14" s="136"/>
      <c r="F14" s="136"/>
      <c r="G14" s="137"/>
    </row>
    <row r="15" spans="1:15" x14ac:dyDescent="0.3">
      <c r="A15" s="44" t="s">
        <v>105</v>
      </c>
      <c r="B15" s="61" t="s">
        <v>81</v>
      </c>
      <c r="C15" s="61" t="s">
        <v>82</v>
      </c>
      <c r="E15" s="44" t="s">
        <v>106</v>
      </c>
      <c r="F15" s="61" t="s">
        <v>81</v>
      </c>
      <c r="G15" s="62" t="s">
        <v>82</v>
      </c>
    </row>
    <row r="16" spans="1:15" x14ac:dyDescent="0.3">
      <c r="A16" s="51" t="s">
        <v>107</v>
      </c>
      <c r="B16" s="53">
        <v>3</v>
      </c>
      <c r="C16" s="53">
        <v>3</v>
      </c>
      <c r="E16" s="50" t="s">
        <v>12</v>
      </c>
      <c r="F16" s="50">
        <v>4</v>
      </c>
      <c r="G16" s="34">
        <v>4</v>
      </c>
    </row>
    <row r="17" spans="1:7" x14ac:dyDescent="0.3">
      <c r="A17" s="66" t="s">
        <v>108</v>
      </c>
      <c r="B17" s="66">
        <v>4</v>
      </c>
      <c r="C17" s="66">
        <v>4</v>
      </c>
      <c r="E17" s="48" t="s">
        <v>109</v>
      </c>
      <c r="F17" s="48">
        <v>3</v>
      </c>
      <c r="G17" s="27">
        <v>4</v>
      </c>
    </row>
    <row r="18" spans="1:7" x14ac:dyDescent="0.3">
      <c r="A18" s="66" t="s">
        <v>110</v>
      </c>
      <c r="B18" s="75">
        <v>3</v>
      </c>
      <c r="C18" s="75">
        <v>5</v>
      </c>
      <c r="E18" s="51" t="s">
        <v>111</v>
      </c>
      <c r="F18" s="51">
        <v>4</v>
      </c>
      <c r="G18" s="36">
        <v>4</v>
      </c>
    </row>
    <row r="19" spans="1:7" x14ac:dyDescent="0.3">
      <c r="A19" s="66" t="s">
        <v>112</v>
      </c>
      <c r="B19" s="66">
        <v>3</v>
      </c>
      <c r="C19" s="66">
        <v>3</v>
      </c>
      <c r="E19" s="49" t="s">
        <v>113</v>
      </c>
      <c r="F19" s="49">
        <v>3</v>
      </c>
      <c r="G19" s="29">
        <v>3</v>
      </c>
    </row>
    <row r="20" spans="1:7" x14ac:dyDescent="0.3">
      <c r="A20" s="76" t="s">
        <v>114</v>
      </c>
      <c r="B20" s="77">
        <v>3</v>
      </c>
      <c r="C20" s="77">
        <v>0</v>
      </c>
      <c r="G20" s="37"/>
    </row>
    <row r="21" spans="1:7" x14ac:dyDescent="0.3">
      <c r="G21" s="37"/>
    </row>
    <row r="22" spans="1:7" x14ac:dyDescent="0.3">
      <c r="A22" s="39" t="s">
        <v>102</v>
      </c>
      <c r="B22">
        <f>SUM(B16:B20)</f>
        <v>16</v>
      </c>
      <c r="C22">
        <f>SUM(C16:C20)</f>
        <v>15</v>
      </c>
      <c r="E22" s="40" t="s">
        <v>102</v>
      </c>
      <c r="F22">
        <f>SUM(F16:F21)</f>
        <v>14</v>
      </c>
      <c r="G22" s="37">
        <f>SUM(G16:G21)</f>
        <v>15</v>
      </c>
    </row>
    <row r="23" spans="1:7" x14ac:dyDescent="0.3">
      <c r="A23" s="41" t="s">
        <v>103</v>
      </c>
      <c r="B23" s="20">
        <v>6</v>
      </c>
      <c r="C23" s="20">
        <v>3</v>
      </c>
      <c r="D23" s="20"/>
      <c r="E23" s="42" t="s">
        <v>103</v>
      </c>
      <c r="F23" s="20">
        <v>0</v>
      </c>
      <c r="G23" s="43">
        <v>0</v>
      </c>
    </row>
    <row r="24" spans="1:7" ht="18" x14ac:dyDescent="0.35">
      <c r="A24" s="135" t="s">
        <v>115</v>
      </c>
      <c r="B24" s="136"/>
      <c r="C24" s="136"/>
      <c r="D24" s="136"/>
      <c r="E24" s="136"/>
      <c r="F24" s="136"/>
      <c r="G24" s="137"/>
    </row>
    <row r="25" spans="1:7" x14ac:dyDescent="0.3">
      <c r="A25" s="54" t="s">
        <v>116</v>
      </c>
      <c r="B25" s="61" t="s">
        <v>81</v>
      </c>
      <c r="C25" s="61" t="s">
        <v>82</v>
      </c>
      <c r="D25" s="44"/>
      <c r="E25" s="44" t="s">
        <v>117</v>
      </c>
      <c r="F25" s="61" t="s">
        <v>81</v>
      </c>
      <c r="G25" s="62" t="s">
        <v>82</v>
      </c>
    </row>
    <row r="26" spans="1:7" x14ac:dyDescent="0.3">
      <c r="A26" s="56" t="s">
        <v>14</v>
      </c>
      <c r="B26" s="45">
        <v>4</v>
      </c>
      <c r="C26" s="45">
        <v>4</v>
      </c>
      <c r="E26" s="50" t="s">
        <v>118</v>
      </c>
      <c r="F26" s="60">
        <v>3</v>
      </c>
      <c r="G26" s="34">
        <v>4</v>
      </c>
    </row>
    <row r="27" spans="1:7" x14ac:dyDescent="0.3">
      <c r="A27" s="30" t="s">
        <v>119</v>
      </c>
      <c r="B27" s="49">
        <v>3</v>
      </c>
      <c r="C27" s="49">
        <v>3</v>
      </c>
      <c r="E27" s="50" t="s">
        <v>109</v>
      </c>
      <c r="F27" s="50">
        <v>3</v>
      </c>
      <c r="G27" s="34">
        <v>4</v>
      </c>
    </row>
    <row r="28" spans="1:7" x14ac:dyDescent="0.3">
      <c r="A28" s="55" t="s">
        <v>120</v>
      </c>
      <c r="B28" s="1">
        <v>3</v>
      </c>
      <c r="C28" s="1">
        <v>3</v>
      </c>
      <c r="E28" s="49" t="s">
        <v>121</v>
      </c>
      <c r="F28" s="49">
        <v>3</v>
      </c>
      <c r="G28" s="29">
        <v>4</v>
      </c>
    </row>
    <row r="29" spans="1:7" x14ac:dyDescent="0.3">
      <c r="A29" s="78" t="s">
        <v>122</v>
      </c>
      <c r="B29" s="76">
        <v>3</v>
      </c>
      <c r="C29" s="76">
        <v>3</v>
      </c>
      <c r="E29" s="1" t="s">
        <v>123</v>
      </c>
      <c r="F29" s="1">
        <v>3</v>
      </c>
      <c r="G29" s="57">
        <v>4</v>
      </c>
    </row>
    <row r="30" spans="1:7" x14ac:dyDescent="0.3">
      <c r="A30" s="78" t="s">
        <v>124</v>
      </c>
      <c r="B30" s="76">
        <v>3</v>
      </c>
      <c r="C30" s="76">
        <v>3</v>
      </c>
      <c r="E30" s="59" t="s">
        <v>125</v>
      </c>
      <c r="F30" s="59">
        <v>3</v>
      </c>
      <c r="G30" s="32">
        <v>0</v>
      </c>
    </row>
    <row r="31" spans="1:7" x14ac:dyDescent="0.3">
      <c r="G31" s="37"/>
    </row>
    <row r="32" spans="1:7" x14ac:dyDescent="0.3">
      <c r="A32" s="39" t="s">
        <v>102</v>
      </c>
      <c r="B32">
        <f>SUM(B26:B30)</f>
        <v>16</v>
      </c>
      <c r="C32">
        <f>SUM(C26:C30)</f>
        <v>16</v>
      </c>
      <c r="E32" s="40" t="s">
        <v>102</v>
      </c>
      <c r="F32">
        <f>SUM(F26:F30)</f>
        <v>15</v>
      </c>
      <c r="G32" s="37">
        <f>SUM(G26:G30)</f>
        <v>16</v>
      </c>
    </row>
    <row r="33" spans="1:7" x14ac:dyDescent="0.3">
      <c r="A33" s="41" t="s">
        <v>103</v>
      </c>
      <c r="B33" s="20">
        <v>13</v>
      </c>
      <c r="C33" s="20">
        <v>16</v>
      </c>
      <c r="D33" s="20"/>
      <c r="E33" s="42" t="s">
        <v>103</v>
      </c>
      <c r="F33" s="20">
        <v>9</v>
      </c>
      <c r="G33" s="43">
        <v>12</v>
      </c>
    </row>
    <row r="34" spans="1:7" ht="18" x14ac:dyDescent="0.35">
      <c r="A34" s="135" t="s">
        <v>126</v>
      </c>
      <c r="B34" s="136"/>
      <c r="C34" s="136"/>
      <c r="D34" s="136"/>
      <c r="E34" s="136"/>
      <c r="F34" s="136"/>
      <c r="G34" s="137"/>
    </row>
    <row r="35" spans="1:7" x14ac:dyDescent="0.3">
      <c r="A35" s="54" t="s">
        <v>127</v>
      </c>
      <c r="B35" s="61" t="s">
        <v>81</v>
      </c>
      <c r="C35" s="61" t="s">
        <v>82</v>
      </c>
      <c r="D35" s="44"/>
      <c r="E35" s="44" t="s">
        <v>128</v>
      </c>
      <c r="F35" s="61" t="s">
        <v>81</v>
      </c>
      <c r="G35" s="62" t="s">
        <v>82</v>
      </c>
    </row>
    <row r="36" spans="1:7" x14ac:dyDescent="0.3">
      <c r="A36" s="28" t="s">
        <v>129</v>
      </c>
      <c r="B36" s="48">
        <v>3</v>
      </c>
      <c r="C36" s="48">
        <v>4</v>
      </c>
      <c r="E36" s="50" t="s">
        <v>129</v>
      </c>
      <c r="F36" s="50">
        <v>3</v>
      </c>
      <c r="G36" s="34">
        <v>4</v>
      </c>
    </row>
    <row r="37" spans="1:7" x14ac:dyDescent="0.3">
      <c r="A37" s="55" t="s">
        <v>130</v>
      </c>
      <c r="B37" s="1">
        <v>3</v>
      </c>
      <c r="C37" s="1">
        <v>3</v>
      </c>
      <c r="E37" s="49" t="s">
        <v>121</v>
      </c>
      <c r="F37" s="49">
        <v>3</v>
      </c>
      <c r="G37" s="29">
        <v>4</v>
      </c>
    </row>
    <row r="38" spans="1:7" x14ac:dyDescent="0.3">
      <c r="A38" s="30" t="s">
        <v>121</v>
      </c>
      <c r="B38" s="49">
        <v>3</v>
      </c>
      <c r="C38" s="49">
        <v>4</v>
      </c>
      <c r="E38" s="1" t="s">
        <v>121</v>
      </c>
      <c r="F38" s="1">
        <v>3</v>
      </c>
      <c r="G38" s="57">
        <v>4</v>
      </c>
    </row>
    <row r="39" spans="1:7" x14ac:dyDescent="0.3">
      <c r="A39" s="63" t="s">
        <v>125</v>
      </c>
      <c r="B39" s="20">
        <v>3</v>
      </c>
      <c r="C39" s="20">
        <v>3</v>
      </c>
      <c r="E39" s="46" t="s">
        <v>131</v>
      </c>
      <c r="F39" s="46">
        <v>3</v>
      </c>
      <c r="G39" s="31">
        <v>3</v>
      </c>
    </row>
    <row r="40" spans="1:7" x14ac:dyDescent="0.3">
      <c r="A40" s="33" t="s">
        <v>125</v>
      </c>
      <c r="B40" s="59">
        <v>3</v>
      </c>
      <c r="C40" s="59">
        <v>0</v>
      </c>
      <c r="E40" s="59" t="s">
        <v>125</v>
      </c>
      <c r="F40" s="59">
        <v>3</v>
      </c>
      <c r="G40" s="32">
        <v>0</v>
      </c>
    </row>
    <row r="41" spans="1:7" x14ac:dyDescent="0.3">
      <c r="G41" s="37"/>
    </row>
    <row r="42" spans="1:7" x14ac:dyDescent="0.3">
      <c r="A42" s="39" t="s">
        <v>102</v>
      </c>
      <c r="B42">
        <f>SUM(B36:B40)</f>
        <v>15</v>
      </c>
      <c r="C42">
        <f>SUM(C36:C40)</f>
        <v>14</v>
      </c>
      <c r="E42" s="40" t="s">
        <v>102</v>
      </c>
      <c r="F42">
        <f>SUM(F36:F41)</f>
        <v>15</v>
      </c>
      <c r="G42" s="37">
        <f>SUM(G36:G41)</f>
        <v>15</v>
      </c>
    </row>
    <row r="43" spans="1:7" x14ac:dyDescent="0.3">
      <c r="A43" s="41" t="s">
        <v>103</v>
      </c>
      <c r="B43" s="20">
        <v>9</v>
      </c>
      <c r="C43" s="20">
        <v>11</v>
      </c>
      <c r="D43" s="20"/>
      <c r="E43" s="42" t="s">
        <v>103</v>
      </c>
      <c r="F43" s="20">
        <v>9</v>
      </c>
      <c r="G43" s="43">
        <v>12</v>
      </c>
    </row>
  </sheetData>
  <mergeCells count="12">
    <mergeCell ref="A34:G34"/>
    <mergeCell ref="A1:G1"/>
    <mergeCell ref="I9:I12"/>
    <mergeCell ref="I7:O7"/>
    <mergeCell ref="I6:O6"/>
    <mergeCell ref="I5:O5"/>
    <mergeCell ref="I4:O4"/>
    <mergeCell ref="J9:J10"/>
    <mergeCell ref="J11:J12"/>
    <mergeCell ref="A3:G3"/>
    <mergeCell ref="A14:G14"/>
    <mergeCell ref="A24:G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23DE4-B5CB-48DC-B0A8-32479758F2E5}">
  <dimension ref="A1:R31"/>
  <sheetViews>
    <sheetView workbookViewId="0">
      <selection activeCell="K26" sqref="K26"/>
    </sheetView>
  </sheetViews>
  <sheetFormatPr defaultColWidth="9.109375" defaultRowHeight="14.4" x14ac:dyDescent="0.3"/>
  <cols>
    <col min="1" max="1" width="48.6640625" style="8" bestFit="1" customWidth="1"/>
    <col min="2" max="3" width="11.33203125" style="8" customWidth="1"/>
    <col min="4" max="4" width="3.44140625" style="8" customWidth="1"/>
    <col min="5" max="5" width="45" style="8" bestFit="1" customWidth="1"/>
    <col min="6" max="6" width="12.109375" style="8" bestFit="1" customWidth="1"/>
    <col min="7" max="7" width="12.6640625" style="8" bestFit="1" customWidth="1"/>
    <col min="8" max="8" width="3.5546875" style="8" customWidth="1"/>
    <col min="9" max="9" width="7.6640625" style="8" customWidth="1"/>
    <col min="10" max="10" width="7.109375" style="8" customWidth="1"/>
    <col min="11" max="11" width="9.109375" style="8"/>
    <col min="12" max="12" width="4.88671875" style="8" customWidth="1"/>
    <col min="13" max="13" width="25.6640625" style="8" customWidth="1"/>
    <col min="14" max="14" width="42" style="8" customWidth="1"/>
    <col min="15" max="16384" width="9.109375" style="8"/>
  </cols>
  <sheetData>
    <row r="1" spans="1:17" ht="15" customHeight="1" x14ac:dyDescent="0.3">
      <c r="A1" s="154" t="s">
        <v>132</v>
      </c>
      <c r="B1" s="154"/>
      <c r="C1" s="154"/>
      <c r="D1" s="154"/>
      <c r="E1" s="154"/>
      <c r="F1" s="154"/>
      <c r="G1" s="154"/>
      <c r="H1" s="88"/>
      <c r="I1" s="88"/>
      <c r="J1" s="88"/>
      <c r="K1" s="88"/>
      <c r="L1" s="88"/>
      <c r="M1" s="88"/>
    </row>
    <row r="2" spans="1:17" ht="15" customHeight="1" x14ac:dyDescent="0.3">
      <c r="A2"/>
      <c r="B2"/>
      <c r="C2"/>
      <c r="D2"/>
      <c r="E2"/>
      <c r="F2"/>
      <c r="G2"/>
      <c r="H2"/>
      <c r="N2"/>
      <c r="O2"/>
      <c r="P2"/>
      <c r="Q2"/>
    </row>
    <row r="3" spans="1:17" ht="18.75" customHeight="1" x14ac:dyDescent="0.35">
      <c r="A3" s="135" t="s">
        <v>79</v>
      </c>
      <c r="B3" s="136"/>
      <c r="C3" s="136"/>
      <c r="D3" s="136"/>
      <c r="E3" s="136"/>
      <c r="F3" s="136"/>
      <c r="G3" s="137"/>
      <c r="H3"/>
      <c r="I3" s="155" t="s">
        <v>133</v>
      </c>
      <c r="J3" s="97"/>
      <c r="K3" s="97"/>
      <c r="L3" s="97"/>
      <c r="M3" s="156"/>
      <c r="N3"/>
      <c r="O3"/>
      <c r="P3"/>
      <c r="Q3"/>
    </row>
    <row r="4" spans="1:17" ht="15" customHeight="1" x14ac:dyDescent="0.3">
      <c r="A4" s="44" t="s">
        <v>80</v>
      </c>
      <c r="B4" s="61" t="s">
        <v>81</v>
      </c>
      <c r="C4" s="61" t="s">
        <v>82</v>
      </c>
      <c r="D4"/>
      <c r="E4" s="44" t="s">
        <v>83</v>
      </c>
      <c r="F4" s="61" t="s">
        <v>81</v>
      </c>
      <c r="G4" s="62" t="s">
        <v>82</v>
      </c>
      <c r="H4"/>
      <c r="I4" s="157" t="s">
        <v>134</v>
      </c>
      <c r="J4" s="158"/>
      <c r="K4" s="158"/>
      <c r="L4" s="158"/>
      <c r="M4" s="159"/>
    </row>
    <row r="5" spans="1:17" ht="15" customHeight="1" x14ac:dyDescent="0.3">
      <c r="A5" s="51" t="s">
        <v>38</v>
      </c>
      <c r="B5" s="51">
        <v>4</v>
      </c>
      <c r="C5" s="51">
        <v>4</v>
      </c>
      <c r="D5"/>
      <c r="E5" s="66" t="s">
        <v>167</v>
      </c>
      <c r="F5" s="66">
        <v>4</v>
      </c>
      <c r="G5" s="67">
        <v>4</v>
      </c>
      <c r="H5"/>
      <c r="I5" s="157" t="s">
        <v>135</v>
      </c>
      <c r="J5" s="158"/>
      <c r="K5" s="158"/>
      <c r="L5" s="158"/>
      <c r="M5" s="159"/>
    </row>
    <row r="6" spans="1:17" ht="15" customHeight="1" x14ac:dyDescent="0.3">
      <c r="A6" s="50" t="s">
        <v>166</v>
      </c>
      <c r="B6" s="50">
        <v>4</v>
      </c>
      <c r="C6" s="50">
        <v>4</v>
      </c>
      <c r="D6"/>
      <c r="E6" s="50" t="s">
        <v>14</v>
      </c>
      <c r="F6" s="50">
        <v>4</v>
      </c>
      <c r="G6" s="34">
        <v>4</v>
      </c>
      <c r="H6"/>
      <c r="I6" s="157" t="s">
        <v>136</v>
      </c>
      <c r="J6" s="158"/>
      <c r="K6" s="158"/>
      <c r="L6" s="158"/>
      <c r="M6" s="159"/>
    </row>
    <row r="7" spans="1:17" ht="15" customHeight="1" x14ac:dyDescent="0.3">
      <c r="A7" s="66" t="s">
        <v>137</v>
      </c>
      <c r="B7" s="66">
        <v>3</v>
      </c>
      <c r="C7" s="66">
        <v>4</v>
      </c>
      <c r="D7"/>
      <c r="E7" s="66" t="s">
        <v>138</v>
      </c>
      <c r="F7" s="66">
        <v>3</v>
      </c>
      <c r="G7" s="67">
        <v>3</v>
      </c>
      <c r="H7"/>
      <c r="I7" s="157" t="s">
        <v>37</v>
      </c>
      <c r="J7" s="158"/>
      <c r="K7" s="158"/>
      <c r="L7" s="158"/>
      <c r="M7" s="159"/>
    </row>
    <row r="8" spans="1:17" ht="15" customHeight="1" x14ac:dyDescent="0.3">
      <c r="A8" s="66" t="s">
        <v>139</v>
      </c>
      <c r="B8" s="66">
        <v>3</v>
      </c>
      <c r="C8" s="66">
        <v>3</v>
      </c>
      <c r="D8"/>
      <c r="E8" s="51" t="s">
        <v>140</v>
      </c>
      <c r="F8" s="51">
        <v>3</v>
      </c>
      <c r="G8" s="36">
        <v>3</v>
      </c>
      <c r="H8"/>
      <c r="I8" s="151" t="s">
        <v>141</v>
      </c>
      <c r="J8" s="152"/>
      <c r="K8" s="152"/>
      <c r="L8" s="152"/>
      <c r="M8" s="153"/>
    </row>
    <row r="9" spans="1:17" ht="15" customHeight="1" x14ac:dyDescent="0.3">
      <c r="A9" s="46" t="s">
        <v>142</v>
      </c>
      <c r="B9" s="46">
        <v>1</v>
      </c>
      <c r="C9" s="46">
        <v>1</v>
      </c>
      <c r="D9"/>
      <c r="E9" s="46"/>
      <c r="F9" s="46"/>
      <c r="G9" s="31"/>
      <c r="H9"/>
      <c r="M9"/>
    </row>
    <row r="10" spans="1:17" x14ac:dyDescent="0.3">
      <c r="G10" s="74"/>
      <c r="H10"/>
      <c r="I10" s="163" t="s">
        <v>84</v>
      </c>
      <c r="J10" s="164"/>
      <c r="K10" s="164"/>
      <c r="L10" s="165"/>
      <c r="M10"/>
    </row>
    <row r="11" spans="1:17" x14ac:dyDescent="0.3">
      <c r="A11" s="39" t="s">
        <v>102</v>
      </c>
      <c r="B11">
        <f>SUM(B5:B9)</f>
        <v>15</v>
      </c>
      <c r="C11">
        <f>SUM(C5:C9)</f>
        <v>16</v>
      </c>
      <c r="D11"/>
      <c r="E11" s="40" t="s">
        <v>102</v>
      </c>
      <c r="F11">
        <f>SUM(F5:F9)</f>
        <v>14</v>
      </c>
      <c r="G11" s="37">
        <f>SUM(G5:G9)</f>
        <v>14</v>
      </c>
      <c r="H11"/>
      <c r="I11" s="166" t="s">
        <v>86</v>
      </c>
      <c r="J11" s="167"/>
      <c r="K11" s="167"/>
      <c r="L11" s="168"/>
      <c r="M11"/>
    </row>
    <row r="12" spans="1:17" ht="15" customHeight="1" x14ac:dyDescent="0.3">
      <c r="A12" s="39" t="s">
        <v>103</v>
      </c>
      <c r="B12">
        <v>4</v>
      </c>
      <c r="C12">
        <v>4</v>
      </c>
      <c r="D12"/>
      <c r="E12" s="40" t="s">
        <v>103</v>
      </c>
      <c r="F12">
        <v>10</v>
      </c>
      <c r="G12" s="37">
        <v>10</v>
      </c>
      <c r="H12"/>
      <c r="I12" s="160" t="s">
        <v>89</v>
      </c>
      <c r="J12" s="161"/>
      <c r="K12" s="161"/>
      <c r="L12" s="162"/>
      <c r="M12"/>
    </row>
    <row r="13" spans="1:17" ht="18.75" customHeight="1" x14ac:dyDescent="0.35">
      <c r="A13" s="135" t="s">
        <v>104</v>
      </c>
      <c r="B13" s="136"/>
      <c r="C13" s="136"/>
      <c r="D13" s="136"/>
      <c r="E13" s="136"/>
      <c r="F13" s="136"/>
      <c r="G13" s="137"/>
      <c r="H13"/>
      <c r="I13" s="148" t="s">
        <v>143</v>
      </c>
      <c r="J13" s="149"/>
      <c r="K13" s="149"/>
      <c r="L13" s="150"/>
      <c r="M13"/>
    </row>
    <row r="14" spans="1:17" x14ac:dyDescent="0.3">
      <c r="A14" s="54" t="s">
        <v>105</v>
      </c>
      <c r="B14" s="61" t="s">
        <v>81</v>
      </c>
      <c r="C14" s="61" t="s">
        <v>82</v>
      </c>
      <c r="D14"/>
      <c r="E14" s="44" t="s">
        <v>106</v>
      </c>
      <c r="F14" s="61" t="s">
        <v>81</v>
      </c>
      <c r="G14" s="62" t="s">
        <v>82</v>
      </c>
      <c r="H14"/>
      <c r="I14"/>
      <c r="J14"/>
      <c r="K14"/>
      <c r="L14"/>
      <c r="M14"/>
    </row>
    <row r="15" spans="1:17" x14ac:dyDescent="0.3">
      <c r="A15" s="30" t="s">
        <v>59</v>
      </c>
      <c r="B15" s="49">
        <v>3</v>
      </c>
      <c r="C15" s="49">
        <v>3</v>
      </c>
      <c r="D15"/>
      <c r="E15" s="51" t="s">
        <v>130</v>
      </c>
      <c r="F15" s="51">
        <v>3</v>
      </c>
      <c r="G15" s="36">
        <v>3</v>
      </c>
      <c r="H15"/>
      <c r="I15" s="139" t="s">
        <v>96</v>
      </c>
      <c r="J15" s="146" t="s">
        <v>97</v>
      </c>
      <c r="K15" s="21" t="s">
        <v>98</v>
      </c>
      <c r="L15" s="22">
        <f>SUM(B11,F11,B21,F21)</f>
        <v>60</v>
      </c>
      <c r="M15"/>
    </row>
    <row r="16" spans="1:17" x14ac:dyDescent="0.3">
      <c r="A16" s="55" t="s">
        <v>120</v>
      </c>
      <c r="B16" s="1">
        <v>3</v>
      </c>
      <c r="C16" s="1">
        <v>3</v>
      </c>
      <c r="D16"/>
      <c r="E16" s="51" t="s">
        <v>121</v>
      </c>
      <c r="F16" s="51">
        <v>3</v>
      </c>
      <c r="G16" s="36">
        <v>3</v>
      </c>
      <c r="H16"/>
      <c r="I16" s="140"/>
      <c r="J16" s="147"/>
      <c r="K16" s="23" t="s">
        <v>100</v>
      </c>
      <c r="L16" s="24">
        <f>SUM(B12,F12,B22,F22)</f>
        <v>45</v>
      </c>
      <c r="M16"/>
    </row>
    <row r="17" spans="1:18" x14ac:dyDescent="0.3">
      <c r="A17" s="35" t="s">
        <v>118</v>
      </c>
      <c r="B17" s="50">
        <v>4</v>
      </c>
      <c r="C17" s="50">
        <v>4</v>
      </c>
      <c r="D17"/>
      <c r="E17" s="69" t="s">
        <v>144</v>
      </c>
      <c r="F17" s="70">
        <v>3</v>
      </c>
      <c r="G17" s="71">
        <v>4</v>
      </c>
      <c r="H17"/>
      <c r="I17" s="140"/>
      <c r="J17" s="146" t="s">
        <v>101</v>
      </c>
      <c r="K17" s="25" t="s">
        <v>98</v>
      </c>
      <c r="L17" s="26">
        <f>SUM(C11,G11,C21,G21)</f>
        <v>63</v>
      </c>
      <c r="M17"/>
    </row>
    <row r="18" spans="1:18" x14ac:dyDescent="0.3">
      <c r="A18" s="72" t="s">
        <v>144</v>
      </c>
      <c r="B18" s="68">
        <v>3</v>
      </c>
      <c r="C18" s="68">
        <v>4</v>
      </c>
      <c r="D18"/>
      <c r="E18" s="86" t="s">
        <v>145</v>
      </c>
      <c r="F18" s="86">
        <v>3</v>
      </c>
      <c r="G18" s="89">
        <v>3</v>
      </c>
      <c r="H18"/>
      <c r="I18" s="141"/>
      <c r="J18" s="147"/>
      <c r="K18" s="23" t="s">
        <v>103</v>
      </c>
      <c r="L18" s="24">
        <f>SUM(C12,G12,C22,G22)</f>
        <v>47</v>
      </c>
      <c r="M18"/>
    </row>
    <row r="19" spans="1:18" x14ac:dyDescent="0.3">
      <c r="A19" s="30" t="s">
        <v>146</v>
      </c>
      <c r="B19" s="52">
        <v>3</v>
      </c>
      <c r="C19" s="52">
        <v>3</v>
      </c>
      <c r="D19"/>
      <c r="E19" s="49" t="s">
        <v>123</v>
      </c>
      <c r="F19" s="49">
        <v>3</v>
      </c>
      <c r="G19" s="29">
        <v>3</v>
      </c>
      <c r="H19"/>
      <c r="I19"/>
      <c r="J19"/>
      <c r="K19"/>
      <c r="L19"/>
      <c r="M19"/>
    </row>
    <row r="20" spans="1:18" x14ac:dyDescent="0.3">
      <c r="A20" s="73"/>
      <c r="G20" s="74"/>
      <c r="H20"/>
      <c r="I20"/>
      <c r="J20"/>
      <c r="K20"/>
      <c r="L20"/>
      <c r="M20"/>
    </row>
    <row r="21" spans="1:18" x14ac:dyDescent="0.3">
      <c r="A21" s="39" t="s">
        <v>102</v>
      </c>
      <c r="B21">
        <f>SUM(B15:B19)</f>
        <v>16</v>
      </c>
      <c r="C21">
        <f>SUM(C15:C19)</f>
        <v>17</v>
      </c>
      <c r="D21"/>
      <c r="E21" s="40" t="s">
        <v>102</v>
      </c>
      <c r="F21">
        <f>SUM(F15:F19)</f>
        <v>15</v>
      </c>
      <c r="G21" s="37">
        <f>SUM(G15:G19)</f>
        <v>16</v>
      </c>
      <c r="H21"/>
      <c r="I21"/>
      <c r="J21"/>
      <c r="K21"/>
      <c r="L21"/>
      <c r="M21"/>
      <c r="N21"/>
      <c r="O21"/>
      <c r="P21"/>
      <c r="Q21"/>
      <c r="R21"/>
    </row>
    <row r="22" spans="1:18" x14ac:dyDescent="0.3">
      <c r="A22" s="41" t="s">
        <v>103</v>
      </c>
      <c r="B22" s="20">
        <v>16</v>
      </c>
      <c r="C22" s="20">
        <v>17</v>
      </c>
      <c r="D22" s="20"/>
      <c r="E22" s="42" t="s">
        <v>103</v>
      </c>
      <c r="F22" s="20">
        <v>15</v>
      </c>
      <c r="G22" s="43">
        <v>16</v>
      </c>
      <c r="H22"/>
      <c r="I22"/>
      <c r="J22"/>
      <c r="K22"/>
      <c r="L22"/>
      <c r="M22"/>
      <c r="N22"/>
      <c r="O22"/>
      <c r="P22"/>
      <c r="Q22"/>
      <c r="R22"/>
    </row>
    <row r="23" spans="1:18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8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8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8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8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8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8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8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8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</sheetData>
  <mergeCells count="16">
    <mergeCell ref="I15:I18"/>
    <mergeCell ref="J15:J16"/>
    <mergeCell ref="J17:J18"/>
    <mergeCell ref="I12:L12"/>
    <mergeCell ref="I6:M6"/>
    <mergeCell ref="I7:M7"/>
    <mergeCell ref="I10:L10"/>
    <mergeCell ref="I11:L11"/>
    <mergeCell ref="A13:G13"/>
    <mergeCell ref="I13:L13"/>
    <mergeCell ref="I8:M8"/>
    <mergeCell ref="A3:G3"/>
    <mergeCell ref="A1:G1"/>
    <mergeCell ref="I3:M3"/>
    <mergeCell ref="I4:M4"/>
    <mergeCell ref="I5: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2"/>
  <sheetViews>
    <sheetView workbookViewId="0">
      <selection activeCell="K20" sqref="K20"/>
    </sheetView>
  </sheetViews>
  <sheetFormatPr defaultRowHeight="14.4" x14ac:dyDescent="0.3"/>
  <cols>
    <col min="1" max="1" width="45.6640625" bestFit="1" customWidth="1"/>
    <col min="2" max="2" width="12.109375" bestFit="1" customWidth="1"/>
    <col min="3" max="3" width="12.6640625" bestFit="1" customWidth="1"/>
    <col min="4" max="4" width="3.88671875" customWidth="1"/>
    <col min="5" max="5" width="45" bestFit="1" customWidth="1"/>
    <col min="6" max="6" width="12.109375" bestFit="1" customWidth="1"/>
    <col min="7" max="7" width="12.6640625" bestFit="1" customWidth="1"/>
    <col min="8" max="8" width="4" customWidth="1"/>
    <col min="9" max="9" width="8.109375" customWidth="1"/>
    <col min="10" max="10" width="6.5546875" customWidth="1"/>
    <col min="12" max="12" width="5.5546875" customWidth="1"/>
  </cols>
  <sheetData>
    <row r="2" spans="1:15" ht="18" x14ac:dyDescent="0.35">
      <c r="A2" s="135" t="s">
        <v>79</v>
      </c>
      <c r="B2" s="136"/>
      <c r="C2" s="136"/>
      <c r="D2" s="136"/>
      <c r="E2" s="136"/>
      <c r="F2" s="136"/>
      <c r="G2" s="137"/>
    </row>
    <row r="3" spans="1:15" x14ac:dyDescent="0.3">
      <c r="A3" s="44" t="s">
        <v>80</v>
      </c>
      <c r="B3" s="61" t="s">
        <v>81</v>
      </c>
      <c r="C3" s="61" t="s">
        <v>82</v>
      </c>
      <c r="E3" s="44" t="s">
        <v>83</v>
      </c>
      <c r="F3" s="61" t="s">
        <v>81</v>
      </c>
      <c r="G3" s="62" t="s">
        <v>82</v>
      </c>
      <c r="I3" s="163" t="s">
        <v>84</v>
      </c>
      <c r="J3" s="164"/>
      <c r="K3" s="164"/>
      <c r="L3" s="164"/>
      <c r="M3" s="164"/>
      <c r="N3" s="164"/>
      <c r="O3" s="165"/>
    </row>
    <row r="4" spans="1:15" x14ac:dyDescent="0.3">
      <c r="A4" s="66" t="s">
        <v>147</v>
      </c>
      <c r="B4" s="66">
        <v>3</v>
      </c>
      <c r="C4" s="66">
        <v>3</v>
      </c>
      <c r="E4" s="66" t="s">
        <v>148</v>
      </c>
      <c r="F4" s="66">
        <v>3</v>
      </c>
      <c r="G4" s="67">
        <v>3</v>
      </c>
      <c r="I4" s="144" t="s">
        <v>86</v>
      </c>
      <c r="J4" s="144"/>
      <c r="K4" s="144"/>
      <c r="L4" s="144"/>
      <c r="M4" s="144"/>
      <c r="N4" s="144"/>
      <c r="O4" s="144"/>
    </row>
    <row r="5" spans="1:15" x14ac:dyDescent="0.3">
      <c r="A5" s="66" t="s">
        <v>149</v>
      </c>
      <c r="B5" s="66">
        <v>1</v>
      </c>
      <c r="C5" s="66">
        <v>1</v>
      </c>
      <c r="E5" s="66" t="s">
        <v>150</v>
      </c>
      <c r="F5" s="66">
        <v>1</v>
      </c>
      <c r="G5" s="67">
        <v>1</v>
      </c>
      <c r="I5" s="143" t="s">
        <v>89</v>
      </c>
      <c r="J5" s="143"/>
      <c r="K5" s="143"/>
      <c r="L5" s="143"/>
      <c r="M5" s="143"/>
      <c r="N5" s="143"/>
      <c r="O5" s="143"/>
    </row>
    <row r="6" spans="1:15" x14ac:dyDescent="0.3">
      <c r="A6" s="59" t="s">
        <v>109</v>
      </c>
      <c r="B6" s="59">
        <v>3</v>
      </c>
      <c r="C6" s="59">
        <v>4</v>
      </c>
      <c r="E6" s="59" t="s">
        <v>109</v>
      </c>
      <c r="F6" s="59">
        <v>3</v>
      </c>
      <c r="G6" s="32">
        <v>4</v>
      </c>
      <c r="I6" s="148" t="s">
        <v>92</v>
      </c>
      <c r="J6" s="149"/>
      <c r="K6" s="149"/>
      <c r="L6" s="149"/>
      <c r="M6" s="149"/>
      <c r="N6" s="149"/>
      <c r="O6" s="150"/>
    </row>
    <row r="7" spans="1:15" x14ac:dyDescent="0.3">
      <c r="A7" t="s">
        <v>151</v>
      </c>
      <c r="B7">
        <v>3</v>
      </c>
      <c r="C7">
        <v>3</v>
      </c>
      <c r="E7" t="s">
        <v>94</v>
      </c>
      <c r="F7">
        <v>3</v>
      </c>
      <c r="G7" s="37">
        <v>3</v>
      </c>
    </row>
    <row r="8" spans="1:15" x14ac:dyDescent="0.3">
      <c r="A8" s="46" t="s">
        <v>94</v>
      </c>
      <c r="B8" s="46">
        <v>3</v>
      </c>
      <c r="C8" s="46">
        <v>3</v>
      </c>
      <c r="E8" s="46" t="s">
        <v>95</v>
      </c>
      <c r="F8" s="46">
        <v>3</v>
      </c>
      <c r="G8" s="31">
        <v>5</v>
      </c>
      <c r="I8" s="139" t="s">
        <v>96</v>
      </c>
      <c r="J8" s="146" t="s">
        <v>97</v>
      </c>
      <c r="K8" s="21" t="s">
        <v>98</v>
      </c>
      <c r="L8" s="22">
        <f>SUM(B11,F11,B21,F21,B31,F31,B41,F41)</f>
        <v>120</v>
      </c>
    </row>
    <row r="9" spans="1:15" x14ac:dyDescent="0.3">
      <c r="A9" s="59" t="s">
        <v>99</v>
      </c>
      <c r="B9" s="59">
        <v>1</v>
      </c>
      <c r="C9" s="59">
        <v>1</v>
      </c>
      <c r="E9" s="59" t="s">
        <v>125</v>
      </c>
      <c r="F9" s="59">
        <v>3</v>
      </c>
      <c r="G9" s="32">
        <v>0</v>
      </c>
      <c r="I9" s="140"/>
      <c r="J9" s="147"/>
      <c r="K9" s="23" t="s">
        <v>100</v>
      </c>
      <c r="L9" s="24">
        <f>SUM(B12,F12,B22,F22,B32,F32,B42,F42)</f>
        <v>46</v>
      </c>
    </row>
    <row r="10" spans="1:15" x14ac:dyDescent="0.3">
      <c r="G10" s="37"/>
      <c r="I10" s="140"/>
      <c r="J10" s="146" t="s">
        <v>101</v>
      </c>
      <c r="K10" s="25" t="s">
        <v>98</v>
      </c>
      <c r="L10" s="26">
        <f>SUM(C11,G11,C21,G21,C31,G31,C41,G41)</f>
        <v>127</v>
      </c>
    </row>
    <row r="11" spans="1:15" x14ac:dyDescent="0.3">
      <c r="A11" s="39" t="s">
        <v>102</v>
      </c>
      <c r="B11">
        <f>SUM(B4:B10)</f>
        <v>14</v>
      </c>
      <c r="C11">
        <f>SUM(C4:C10)</f>
        <v>15</v>
      </c>
      <c r="E11" s="40" t="s">
        <v>102</v>
      </c>
      <c r="F11">
        <f>SUM(F4:F10)</f>
        <v>16</v>
      </c>
      <c r="G11" s="37">
        <f>SUM(G4:G10)</f>
        <v>16</v>
      </c>
      <c r="I11" s="141"/>
      <c r="J11" s="147"/>
      <c r="K11" s="23" t="s">
        <v>103</v>
      </c>
      <c r="L11" s="24">
        <f>SUM(C12,G12,C22,G22,C32,G32,C42,G42)</f>
        <v>52</v>
      </c>
    </row>
    <row r="12" spans="1:15" x14ac:dyDescent="0.3">
      <c r="A12" s="41" t="s">
        <v>103</v>
      </c>
      <c r="B12" s="20">
        <v>0</v>
      </c>
      <c r="C12" s="20">
        <v>0</v>
      </c>
      <c r="D12" s="20"/>
      <c r="E12" s="42" t="s">
        <v>103</v>
      </c>
      <c r="F12" s="20">
        <v>0</v>
      </c>
      <c r="G12" s="43">
        <v>0</v>
      </c>
    </row>
    <row r="13" spans="1:15" ht="18" x14ac:dyDescent="0.35">
      <c r="A13" s="135" t="s">
        <v>104</v>
      </c>
      <c r="B13" s="136"/>
      <c r="C13" s="136"/>
      <c r="D13" s="136"/>
      <c r="E13" s="136"/>
      <c r="F13" s="136"/>
      <c r="G13" s="137"/>
    </row>
    <row r="14" spans="1:15" x14ac:dyDescent="0.3">
      <c r="A14" s="44" t="s">
        <v>105</v>
      </c>
      <c r="B14" s="61" t="s">
        <v>81</v>
      </c>
      <c r="C14" s="61" t="s">
        <v>82</v>
      </c>
      <c r="E14" s="44" t="s">
        <v>106</v>
      </c>
      <c r="F14" s="61" t="s">
        <v>81</v>
      </c>
      <c r="G14" s="62" t="s">
        <v>82</v>
      </c>
    </row>
    <row r="15" spans="1:15" x14ac:dyDescent="0.3">
      <c r="A15" s="66" t="s">
        <v>152</v>
      </c>
      <c r="B15" s="66">
        <v>4</v>
      </c>
      <c r="C15" s="66">
        <v>4</v>
      </c>
      <c r="E15" s="50" t="s">
        <v>12</v>
      </c>
      <c r="F15" s="50">
        <v>4</v>
      </c>
      <c r="G15" s="34">
        <v>4</v>
      </c>
    </row>
    <row r="16" spans="1:15" x14ac:dyDescent="0.3">
      <c r="A16" s="66" t="s">
        <v>153</v>
      </c>
      <c r="B16" s="75">
        <v>3</v>
      </c>
      <c r="C16" s="75">
        <v>4</v>
      </c>
      <c r="E16" s="51" t="s">
        <v>37</v>
      </c>
      <c r="F16" s="51">
        <v>4</v>
      </c>
      <c r="G16" s="36">
        <v>4</v>
      </c>
    </row>
    <row r="17" spans="1:7" x14ac:dyDescent="0.3">
      <c r="A17" s="46" t="s">
        <v>131</v>
      </c>
      <c r="B17" s="46">
        <v>3</v>
      </c>
      <c r="C17" s="46">
        <v>3</v>
      </c>
      <c r="E17" s="59" t="s">
        <v>125</v>
      </c>
      <c r="F17" s="59">
        <v>3</v>
      </c>
      <c r="G17" s="32">
        <v>3</v>
      </c>
    </row>
    <row r="18" spans="1:7" x14ac:dyDescent="0.3">
      <c r="A18" s="46" t="s">
        <v>125</v>
      </c>
      <c r="B18" s="46">
        <v>3</v>
      </c>
      <c r="C18" s="46">
        <v>3</v>
      </c>
      <c r="E18" s="20" t="s">
        <v>125</v>
      </c>
      <c r="F18" s="20">
        <v>3</v>
      </c>
      <c r="G18" s="43">
        <v>3</v>
      </c>
    </row>
    <row r="19" spans="1:7" x14ac:dyDescent="0.3">
      <c r="A19" s="59" t="s">
        <v>125</v>
      </c>
      <c r="B19" s="59">
        <v>3</v>
      </c>
      <c r="C19" s="59">
        <v>0</v>
      </c>
      <c r="G19" s="37"/>
    </row>
    <row r="20" spans="1:7" x14ac:dyDescent="0.3">
      <c r="A20" s="38"/>
      <c r="G20" s="37"/>
    </row>
    <row r="21" spans="1:7" x14ac:dyDescent="0.3">
      <c r="A21" s="39" t="s">
        <v>102</v>
      </c>
      <c r="B21">
        <f>SUM(B15:B20)</f>
        <v>16</v>
      </c>
      <c r="C21">
        <f>SUM(C15:C20)</f>
        <v>14</v>
      </c>
      <c r="E21" s="40" t="s">
        <v>102</v>
      </c>
      <c r="F21">
        <f>SUM(F15:F20)</f>
        <v>14</v>
      </c>
      <c r="G21" s="37">
        <f>SUM(G15:G20)</f>
        <v>14</v>
      </c>
    </row>
    <row r="22" spans="1:7" x14ac:dyDescent="0.3">
      <c r="A22" s="41" t="s">
        <v>103</v>
      </c>
      <c r="B22" s="20">
        <v>0</v>
      </c>
      <c r="C22" s="20">
        <v>0</v>
      </c>
      <c r="D22" s="20"/>
      <c r="E22" s="42" t="s">
        <v>103</v>
      </c>
      <c r="F22" s="20">
        <v>0</v>
      </c>
      <c r="G22" s="43">
        <v>0</v>
      </c>
    </row>
    <row r="23" spans="1:7" ht="18" x14ac:dyDescent="0.35">
      <c r="A23" s="135" t="s">
        <v>115</v>
      </c>
      <c r="B23" s="136"/>
      <c r="C23" s="136"/>
      <c r="D23" s="136"/>
      <c r="E23" s="136"/>
      <c r="F23" s="136"/>
      <c r="G23" s="137"/>
    </row>
    <row r="24" spans="1:7" x14ac:dyDescent="0.3">
      <c r="A24" s="54" t="s">
        <v>116</v>
      </c>
      <c r="B24" s="61" t="s">
        <v>81</v>
      </c>
      <c r="C24" s="61" t="s">
        <v>82</v>
      </c>
      <c r="D24" s="44"/>
      <c r="E24" s="44" t="s">
        <v>117</v>
      </c>
      <c r="F24" s="61" t="s">
        <v>81</v>
      </c>
      <c r="G24" s="62" t="s">
        <v>82</v>
      </c>
    </row>
    <row r="25" spans="1:7" x14ac:dyDescent="0.3">
      <c r="A25" s="28" t="s">
        <v>14</v>
      </c>
      <c r="B25" s="48">
        <v>4</v>
      </c>
      <c r="C25" s="48">
        <v>4</v>
      </c>
      <c r="E25" s="50" t="s">
        <v>118</v>
      </c>
      <c r="F25" s="60">
        <v>3</v>
      </c>
      <c r="G25" s="34">
        <v>4</v>
      </c>
    </row>
    <row r="26" spans="1:7" x14ac:dyDescent="0.3">
      <c r="A26" s="49" t="s">
        <v>85</v>
      </c>
      <c r="B26" s="52">
        <v>4</v>
      </c>
      <c r="C26" s="52">
        <v>4</v>
      </c>
      <c r="E26" s="49" t="s">
        <v>120</v>
      </c>
      <c r="F26" s="49">
        <v>3</v>
      </c>
      <c r="G26" s="29">
        <v>4</v>
      </c>
    </row>
    <row r="27" spans="1:7" x14ac:dyDescent="0.3">
      <c r="A27" s="80" t="s">
        <v>111</v>
      </c>
      <c r="B27" s="81">
        <v>4</v>
      </c>
      <c r="C27" s="81">
        <v>4</v>
      </c>
      <c r="E27" s="51" t="s">
        <v>107</v>
      </c>
      <c r="F27" s="51">
        <v>3</v>
      </c>
      <c r="G27" s="36">
        <v>3</v>
      </c>
    </row>
    <row r="28" spans="1:7" x14ac:dyDescent="0.3">
      <c r="A28" s="82" t="s">
        <v>154</v>
      </c>
      <c r="B28" s="83">
        <v>3</v>
      </c>
      <c r="C28" s="83">
        <v>5</v>
      </c>
      <c r="E28" s="51" t="s">
        <v>121</v>
      </c>
      <c r="F28" s="51">
        <v>3</v>
      </c>
      <c r="G28" s="36">
        <v>4</v>
      </c>
    </row>
    <row r="29" spans="1:7" x14ac:dyDescent="0.3">
      <c r="E29" s="76" t="s">
        <v>155</v>
      </c>
      <c r="F29" s="76">
        <v>3</v>
      </c>
      <c r="G29" s="84">
        <v>3</v>
      </c>
    </row>
    <row r="30" spans="1:7" x14ac:dyDescent="0.3">
      <c r="A30" s="38"/>
      <c r="G30" s="37"/>
    </row>
    <row r="31" spans="1:7" x14ac:dyDescent="0.3">
      <c r="A31" s="39" t="s">
        <v>102</v>
      </c>
      <c r="B31">
        <f>SUM(B25:B30)</f>
        <v>15</v>
      </c>
      <c r="C31">
        <f>SUM(C25:C30)</f>
        <v>17</v>
      </c>
      <c r="E31" s="40" t="s">
        <v>102</v>
      </c>
      <c r="F31">
        <f>SUM(F25:F30)</f>
        <v>15</v>
      </c>
      <c r="G31" s="37">
        <f>SUM(G25:G30)</f>
        <v>18</v>
      </c>
    </row>
    <row r="32" spans="1:7" x14ac:dyDescent="0.3">
      <c r="A32" s="41" t="s">
        <v>103</v>
      </c>
      <c r="B32" s="20">
        <v>7</v>
      </c>
      <c r="C32" s="20">
        <v>8</v>
      </c>
      <c r="D32" s="20"/>
      <c r="E32" s="42" t="s">
        <v>103</v>
      </c>
      <c r="F32" s="20">
        <v>12</v>
      </c>
      <c r="G32" s="43">
        <v>14</v>
      </c>
    </row>
    <row r="33" spans="1:7" ht="18" x14ac:dyDescent="0.35">
      <c r="A33" s="135" t="s">
        <v>126</v>
      </c>
      <c r="B33" s="136"/>
      <c r="C33" s="136"/>
      <c r="D33" s="136"/>
      <c r="E33" s="136"/>
      <c r="F33" s="136"/>
      <c r="G33" s="137"/>
    </row>
    <row r="34" spans="1:7" x14ac:dyDescent="0.3">
      <c r="A34" s="54" t="s">
        <v>127</v>
      </c>
      <c r="B34" s="61" t="s">
        <v>81</v>
      </c>
      <c r="C34" s="61" t="s">
        <v>82</v>
      </c>
      <c r="D34" s="44"/>
      <c r="E34" s="44" t="s">
        <v>128</v>
      </c>
      <c r="F34" s="61" t="s">
        <v>81</v>
      </c>
      <c r="G34" s="62" t="s">
        <v>82</v>
      </c>
    </row>
    <row r="35" spans="1:7" x14ac:dyDescent="0.3">
      <c r="A35" s="28" t="s">
        <v>129</v>
      </c>
      <c r="B35" s="48">
        <v>3</v>
      </c>
      <c r="C35" s="48">
        <v>4</v>
      </c>
      <c r="E35" s="50" t="s">
        <v>129</v>
      </c>
      <c r="F35" s="50">
        <v>3</v>
      </c>
      <c r="G35" s="34">
        <v>4</v>
      </c>
    </row>
    <row r="36" spans="1:7" x14ac:dyDescent="0.3">
      <c r="A36" s="55" t="s">
        <v>156</v>
      </c>
      <c r="B36" s="1">
        <v>3</v>
      </c>
      <c r="C36" s="1">
        <v>3</v>
      </c>
      <c r="E36" s="49" t="s">
        <v>130</v>
      </c>
      <c r="F36" s="49">
        <v>3</v>
      </c>
      <c r="G36" s="29">
        <v>3</v>
      </c>
    </row>
    <row r="37" spans="1:7" x14ac:dyDescent="0.3">
      <c r="A37" s="65" t="s">
        <v>121</v>
      </c>
      <c r="B37" s="51">
        <v>3</v>
      </c>
      <c r="C37" s="51">
        <v>3</v>
      </c>
      <c r="E37" s="1" t="s">
        <v>121</v>
      </c>
      <c r="F37" s="1">
        <v>3</v>
      </c>
      <c r="G37" s="57">
        <v>3</v>
      </c>
    </row>
    <row r="38" spans="1:7" x14ac:dyDescent="0.3">
      <c r="A38" s="51" t="s">
        <v>123</v>
      </c>
      <c r="B38" s="51">
        <v>3</v>
      </c>
      <c r="C38" s="51">
        <v>4</v>
      </c>
      <c r="E38" s="49" t="s">
        <v>121</v>
      </c>
      <c r="F38" s="49">
        <v>3</v>
      </c>
      <c r="G38" s="29">
        <v>3</v>
      </c>
    </row>
    <row r="39" spans="1:7" x14ac:dyDescent="0.3">
      <c r="A39" s="76" t="s">
        <v>113</v>
      </c>
      <c r="B39" s="76">
        <v>3</v>
      </c>
      <c r="C39" s="76">
        <v>3</v>
      </c>
      <c r="E39" s="76" t="s">
        <v>114</v>
      </c>
      <c r="F39" s="77">
        <v>3</v>
      </c>
      <c r="G39" s="79">
        <v>3</v>
      </c>
    </row>
    <row r="40" spans="1:7" x14ac:dyDescent="0.3">
      <c r="A40" s="38"/>
      <c r="G40" s="37"/>
    </row>
    <row r="41" spans="1:7" x14ac:dyDescent="0.3">
      <c r="A41" s="39" t="s">
        <v>102</v>
      </c>
      <c r="B41">
        <f>SUM(B35:B40)</f>
        <v>15</v>
      </c>
      <c r="C41">
        <f>SUM(C35:C40)</f>
        <v>17</v>
      </c>
      <c r="E41" s="40" t="s">
        <v>102</v>
      </c>
      <c r="F41">
        <f>SUM(F35:F40)</f>
        <v>15</v>
      </c>
      <c r="G41" s="37">
        <f>SUM(G35:G40)</f>
        <v>16</v>
      </c>
    </row>
    <row r="42" spans="1:7" x14ac:dyDescent="0.3">
      <c r="A42" s="41" t="s">
        <v>103</v>
      </c>
      <c r="B42" s="20">
        <v>12</v>
      </c>
      <c r="C42" s="20">
        <v>14</v>
      </c>
      <c r="D42" s="20"/>
      <c r="E42" s="42" t="s">
        <v>103</v>
      </c>
      <c r="F42" s="20">
        <v>15</v>
      </c>
      <c r="G42" s="43">
        <v>16</v>
      </c>
    </row>
  </sheetData>
  <mergeCells count="11">
    <mergeCell ref="A13:G13"/>
    <mergeCell ref="A23:G23"/>
    <mergeCell ref="A33:G33"/>
    <mergeCell ref="A2:G2"/>
    <mergeCell ref="I3:O3"/>
    <mergeCell ref="I4:O4"/>
    <mergeCell ref="I5:O5"/>
    <mergeCell ref="I6:O6"/>
    <mergeCell ref="J8:J9"/>
    <mergeCell ref="I8:I11"/>
    <mergeCell ref="J10:J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73F5-3BD7-45C7-9420-641454537C30}">
  <dimension ref="A2:O41"/>
  <sheetViews>
    <sheetView workbookViewId="0">
      <selection activeCell="E19" sqref="E19"/>
    </sheetView>
  </sheetViews>
  <sheetFormatPr defaultRowHeight="14.4" x14ac:dyDescent="0.3"/>
  <cols>
    <col min="1" max="1" width="49.88671875" bestFit="1" customWidth="1"/>
    <col min="2" max="2" width="12.109375" bestFit="1" customWidth="1"/>
    <col min="3" max="3" width="12.6640625" bestFit="1" customWidth="1"/>
    <col min="4" max="4" width="5.6640625" customWidth="1"/>
    <col min="5" max="5" width="46.109375" bestFit="1" customWidth="1"/>
    <col min="6" max="6" width="12.109375" bestFit="1" customWidth="1"/>
    <col min="7" max="7" width="12.6640625" bestFit="1" customWidth="1"/>
    <col min="8" max="8" width="4.88671875" customWidth="1"/>
    <col min="9" max="10" width="7.33203125" customWidth="1"/>
    <col min="12" max="12" width="6.33203125" customWidth="1"/>
  </cols>
  <sheetData>
    <row r="2" spans="1:15" ht="18" x14ac:dyDescent="0.35">
      <c r="A2" s="135" t="s">
        <v>79</v>
      </c>
      <c r="B2" s="136"/>
      <c r="C2" s="136"/>
      <c r="D2" s="136"/>
      <c r="E2" s="136"/>
      <c r="F2" s="136"/>
      <c r="G2" s="137"/>
    </row>
    <row r="3" spans="1:15" x14ac:dyDescent="0.3">
      <c r="A3" s="44" t="s">
        <v>80</v>
      </c>
      <c r="B3" s="61" t="s">
        <v>81</v>
      </c>
      <c r="C3" s="61" t="s">
        <v>82</v>
      </c>
      <c r="E3" s="44" t="s">
        <v>83</v>
      </c>
      <c r="F3" s="61" t="s">
        <v>81</v>
      </c>
      <c r="G3" s="62" t="s">
        <v>82</v>
      </c>
      <c r="I3" s="163" t="s">
        <v>84</v>
      </c>
      <c r="J3" s="164"/>
      <c r="K3" s="164"/>
      <c r="L3" s="164"/>
      <c r="M3" s="164"/>
      <c r="N3" s="164"/>
      <c r="O3" s="165"/>
    </row>
    <row r="4" spans="1:15" x14ac:dyDescent="0.3">
      <c r="A4" s="51" t="s">
        <v>37</v>
      </c>
      <c r="B4" s="51">
        <v>4</v>
      </c>
      <c r="C4" s="51">
        <v>4</v>
      </c>
      <c r="E4" s="51" t="s">
        <v>85</v>
      </c>
      <c r="F4" s="51">
        <v>4</v>
      </c>
      <c r="G4" s="36">
        <v>4</v>
      </c>
      <c r="I4" s="144" t="s">
        <v>86</v>
      </c>
      <c r="J4" s="144"/>
      <c r="K4" s="144"/>
      <c r="L4" s="144"/>
      <c r="M4" s="144"/>
      <c r="N4" s="144"/>
      <c r="O4" s="144"/>
    </row>
    <row r="5" spans="1:15" x14ac:dyDescent="0.3">
      <c r="A5" s="51" t="s">
        <v>157</v>
      </c>
      <c r="B5" s="51">
        <v>3</v>
      </c>
      <c r="C5" s="51">
        <v>4</v>
      </c>
      <c r="E5" s="51" t="s">
        <v>158</v>
      </c>
      <c r="F5" s="51">
        <v>3</v>
      </c>
      <c r="G5" s="36">
        <v>4</v>
      </c>
      <c r="I5" s="143" t="s">
        <v>89</v>
      </c>
      <c r="J5" s="143"/>
      <c r="K5" s="143"/>
      <c r="L5" s="143"/>
      <c r="M5" s="143"/>
      <c r="N5" s="143"/>
      <c r="O5" s="143"/>
    </row>
    <row r="6" spans="1:15" x14ac:dyDescent="0.3">
      <c r="A6" s="46" t="s">
        <v>93</v>
      </c>
      <c r="B6" s="46">
        <v>3</v>
      </c>
      <c r="C6" s="46">
        <v>3</v>
      </c>
      <c r="E6" s="46" t="s">
        <v>94</v>
      </c>
      <c r="F6" s="46">
        <v>3</v>
      </c>
      <c r="G6" s="31">
        <v>3</v>
      </c>
      <c r="I6" s="148" t="s">
        <v>92</v>
      </c>
      <c r="J6" s="149"/>
      <c r="K6" s="149"/>
      <c r="L6" s="149"/>
      <c r="M6" s="149"/>
      <c r="N6" s="149"/>
      <c r="O6" s="150"/>
    </row>
    <row r="7" spans="1:15" x14ac:dyDescent="0.3">
      <c r="A7" s="46" t="s">
        <v>94</v>
      </c>
      <c r="B7" s="46">
        <v>3</v>
      </c>
      <c r="C7" s="46">
        <v>3</v>
      </c>
      <c r="E7" s="46" t="s">
        <v>95</v>
      </c>
      <c r="F7" s="46">
        <v>3</v>
      </c>
      <c r="G7" s="31">
        <v>5</v>
      </c>
    </row>
    <row r="8" spans="1:15" x14ac:dyDescent="0.3">
      <c r="A8" s="59" t="s">
        <v>125</v>
      </c>
      <c r="B8" s="59">
        <v>3</v>
      </c>
      <c r="C8" s="59">
        <v>0</v>
      </c>
      <c r="E8" s="59" t="s">
        <v>125</v>
      </c>
      <c r="F8" s="59">
        <v>3</v>
      </c>
      <c r="G8" s="32">
        <v>0</v>
      </c>
      <c r="I8" s="139" t="s">
        <v>96</v>
      </c>
      <c r="J8" s="146" t="s">
        <v>97</v>
      </c>
      <c r="K8" s="21" t="s">
        <v>98</v>
      </c>
      <c r="L8" s="22">
        <f>SUM(B10,F10,B20,F20,B30,F30,B40,F40)</f>
        <v>120</v>
      </c>
    </row>
    <row r="9" spans="1:15" x14ac:dyDescent="0.3">
      <c r="G9" s="37"/>
      <c r="I9" s="140"/>
      <c r="J9" s="147"/>
      <c r="K9" s="23" t="s">
        <v>100</v>
      </c>
      <c r="L9" s="24">
        <f>SUM(B11,F11,B21,F21,B31,F31,B41,F41)</f>
        <v>46</v>
      </c>
    </row>
    <row r="10" spans="1:15" x14ac:dyDescent="0.3">
      <c r="A10" s="39" t="s">
        <v>102</v>
      </c>
      <c r="B10">
        <f>SUM(B4:B9)</f>
        <v>16</v>
      </c>
      <c r="C10">
        <f>SUM(C4:C9)</f>
        <v>14</v>
      </c>
      <c r="E10" s="40" t="s">
        <v>102</v>
      </c>
      <c r="F10">
        <f>SUM(F4:F9)</f>
        <v>16</v>
      </c>
      <c r="G10" s="37">
        <f>SUM(G4:G9)</f>
        <v>16</v>
      </c>
      <c r="I10" s="140"/>
      <c r="J10" s="146" t="s">
        <v>101</v>
      </c>
      <c r="K10" s="25" t="s">
        <v>98</v>
      </c>
      <c r="L10" s="26">
        <f>SUM(C10,G10,C20,G20,C30,G30,C40,G40)</f>
        <v>123</v>
      </c>
    </row>
    <row r="11" spans="1:15" x14ac:dyDescent="0.3">
      <c r="A11" s="41" t="s">
        <v>103</v>
      </c>
      <c r="B11" s="20">
        <v>0</v>
      </c>
      <c r="C11" s="20">
        <v>0</v>
      </c>
      <c r="D11" s="20"/>
      <c r="E11" s="42" t="s">
        <v>103</v>
      </c>
      <c r="F11" s="20">
        <v>0</v>
      </c>
      <c r="G11" s="43">
        <v>0</v>
      </c>
      <c r="I11" s="141"/>
      <c r="J11" s="147"/>
      <c r="K11" s="23" t="s">
        <v>103</v>
      </c>
      <c r="L11" s="24">
        <f>SUM(C11,G11,C21,G21,C31,G31,C41,G41)</f>
        <v>49</v>
      </c>
    </row>
    <row r="12" spans="1:15" ht="18" x14ac:dyDescent="0.35">
      <c r="A12" s="135" t="s">
        <v>104</v>
      </c>
      <c r="B12" s="136"/>
      <c r="C12" s="136"/>
      <c r="D12" s="136"/>
      <c r="E12" s="136"/>
      <c r="F12" s="136"/>
      <c r="G12" s="137"/>
    </row>
    <row r="13" spans="1:15" x14ac:dyDescent="0.3">
      <c r="A13" s="44" t="s">
        <v>105</v>
      </c>
      <c r="B13" s="61" t="s">
        <v>81</v>
      </c>
      <c r="C13" s="61" t="s">
        <v>82</v>
      </c>
      <c r="E13" s="44" t="s">
        <v>106</v>
      </c>
      <c r="F13" s="61" t="s">
        <v>81</v>
      </c>
      <c r="G13" s="62" t="s">
        <v>82</v>
      </c>
    </row>
    <row r="14" spans="1:15" x14ac:dyDescent="0.3">
      <c r="A14" s="51" t="s">
        <v>159</v>
      </c>
      <c r="B14" s="51">
        <v>3</v>
      </c>
      <c r="C14" s="51">
        <v>5</v>
      </c>
      <c r="E14" s="50" t="s">
        <v>6</v>
      </c>
      <c r="F14" s="50">
        <v>4</v>
      </c>
      <c r="G14" s="34">
        <v>4</v>
      </c>
    </row>
    <row r="15" spans="1:15" x14ac:dyDescent="0.3">
      <c r="A15" s="51" t="s">
        <v>107</v>
      </c>
      <c r="B15" s="53">
        <v>3</v>
      </c>
      <c r="C15" s="53">
        <v>3</v>
      </c>
      <c r="E15" s="51" t="s">
        <v>111</v>
      </c>
      <c r="F15" s="51">
        <v>4</v>
      </c>
      <c r="G15" s="36">
        <v>4</v>
      </c>
    </row>
    <row r="16" spans="1:15" x14ac:dyDescent="0.3">
      <c r="A16" s="66" t="s">
        <v>160</v>
      </c>
      <c r="B16" s="75">
        <v>3</v>
      </c>
      <c r="C16" s="75">
        <v>5</v>
      </c>
      <c r="E16" s="51" t="s">
        <v>113</v>
      </c>
      <c r="F16" s="51">
        <v>3</v>
      </c>
      <c r="G16" s="36">
        <v>3</v>
      </c>
    </row>
    <row r="17" spans="1:7" x14ac:dyDescent="0.3">
      <c r="A17" s="66" t="s">
        <v>114</v>
      </c>
      <c r="B17" s="68">
        <v>3</v>
      </c>
      <c r="C17" s="68">
        <v>3</v>
      </c>
      <c r="E17" s="49" t="s">
        <v>161</v>
      </c>
      <c r="F17" s="49">
        <v>3</v>
      </c>
      <c r="G17" s="29">
        <v>4</v>
      </c>
    </row>
    <row r="18" spans="1:7" x14ac:dyDescent="0.3">
      <c r="A18" s="59" t="s">
        <v>162</v>
      </c>
      <c r="B18" s="59">
        <v>3</v>
      </c>
      <c r="C18" s="59">
        <v>0</v>
      </c>
      <c r="G18" s="37"/>
    </row>
    <row r="19" spans="1:7" x14ac:dyDescent="0.3">
      <c r="G19" s="37"/>
    </row>
    <row r="20" spans="1:7" x14ac:dyDescent="0.3">
      <c r="A20" s="39" t="s">
        <v>102</v>
      </c>
      <c r="B20">
        <f>SUM(B14:B18)</f>
        <v>15</v>
      </c>
      <c r="C20">
        <f>SUM(C14:C18)</f>
        <v>16</v>
      </c>
      <c r="E20" s="40" t="s">
        <v>102</v>
      </c>
      <c r="F20">
        <f>SUM(F14:F19)</f>
        <v>14</v>
      </c>
      <c r="G20" s="37">
        <f>SUM(G14:G19)</f>
        <v>15</v>
      </c>
    </row>
    <row r="21" spans="1:7" x14ac:dyDescent="0.3">
      <c r="A21" s="41" t="s">
        <v>103</v>
      </c>
      <c r="B21" s="20">
        <v>6</v>
      </c>
      <c r="C21" s="20">
        <v>3</v>
      </c>
      <c r="D21" s="20"/>
      <c r="E21" s="42" t="s">
        <v>103</v>
      </c>
      <c r="F21" s="20">
        <v>0</v>
      </c>
      <c r="G21" s="43">
        <v>0</v>
      </c>
    </row>
    <row r="22" spans="1:7" ht="18" x14ac:dyDescent="0.35">
      <c r="A22" s="135" t="s">
        <v>115</v>
      </c>
      <c r="B22" s="136"/>
      <c r="C22" s="136"/>
      <c r="D22" s="136"/>
      <c r="E22" s="136"/>
      <c r="F22" s="136"/>
      <c r="G22" s="137"/>
    </row>
    <row r="23" spans="1:7" x14ac:dyDescent="0.3">
      <c r="A23" s="54" t="s">
        <v>116</v>
      </c>
      <c r="B23" s="61" t="s">
        <v>81</v>
      </c>
      <c r="C23" s="61" t="s">
        <v>82</v>
      </c>
      <c r="D23" s="44"/>
      <c r="E23" s="44" t="s">
        <v>117</v>
      </c>
      <c r="F23" s="61" t="s">
        <v>81</v>
      </c>
      <c r="G23" s="62" t="s">
        <v>82</v>
      </c>
    </row>
    <row r="24" spans="1:7" x14ac:dyDescent="0.3">
      <c r="A24" s="48" t="s">
        <v>3</v>
      </c>
      <c r="B24" s="48">
        <v>4</v>
      </c>
      <c r="C24" s="48">
        <v>4</v>
      </c>
      <c r="E24" s="50" t="s">
        <v>12</v>
      </c>
      <c r="F24" s="60">
        <v>4</v>
      </c>
      <c r="G24" s="34">
        <v>4</v>
      </c>
    </row>
    <row r="25" spans="1:7" x14ac:dyDescent="0.3">
      <c r="A25" s="49" t="s">
        <v>163</v>
      </c>
      <c r="B25" s="49">
        <v>3</v>
      </c>
      <c r="C25" s="49">
        <v>4</v>
      </c>
      <c r="E25" s="51" t="s">
        <v>156</v>
      </c>
      <c r="F25" s="51">
        <v>3</v>
      </c>
      <c r="G25" s="36">
        <v>3</v>
      </c>
    </row>
    <row r="26" spans="1:7" x14ac:dyDescent="0.3">
      <c r="A26" s="85" t="s">
        <v>164</v>
      </c>
      <c r="B26" s="86">
        <v>4</v>
      </c>
      <c r="C26" s="86">
        <v>4</v>
      </c>
      <c r="E26" s="49" t="s">
        <v>120</v>
      </c>
      <c r="F26" s="49">
        <v>3</v>
      </c>
      <c r="G26" s="29">
        <v>3</v>
      </c>
    </row>
    <row r="27" spans="1:7" x14ac:dyDescent="0.3">
      <c r="A27" s="78" t="s">
        <v>122</v>
      </c>
      <c r="B27" s="76">
        <v>3</v>
      </c>
      <c r="C27" s="76">
        <v>3</v>
      </c>
      <c r="E27" s="1" t="s">
        <v>121</v>
      </c>
      <c r="F27" s="1">
        <v>3</v>
      </c>
      <c r="G27" s="57">
        <v>4</v>
      </c>
    </row>
    <row r="28" spans="1:7" x14ac:dyDescent="0.3">
      <c r="E28" s="49" t="s">
        <v>161</v>
      </c>
      <c r="F28" s="49">
        <v>3</v>
      </c>
      <c r="G28" s="29">
        <v>0</v>
      </c>
    </row>
    <row r="29" spans="1:7" x14ac:dyDescent="0.3">
      <c r="E29" s="44"/>
      <c r="G29" s="37"/>
    </row>
    <row r="30" spans="1:7" x14ac:dyDescent="0.3">
      <c r="A30" s="39" t="s">
        <v>102</v>
      </c>
      <c r="B30">
        <f>SUM(B24:B27)</f>
        <v>14</v>
      </c>
      <c r="C30">
        <f>SUM(C24:C27)</f>
        <v>15</v>
      </c>
      <c r="E30" s="40" t="s">
        <v>102</v>
      </c>
      <c r="F30">
        <f>SUM(F24:F29)</f>
        <v>16</v>
      </c>
      <c r="G30" s="37">
        <f>SUM(G24:G29)</f>
        <v>14</v>
      </c>
    </row>
    <row r="31" spans="1:7" x14ac:dyDescent="0.3">
      <c r="A31" s="41" t="s">
        <v>103</v>
      </c>
      <c r="B31" s="20">
        <v>3</v>
      </c>
      <c r="C31" s="20">
        <v>3</v>
      </c>
      <c r="D31" s="20"/>
      <c r="E31" s="42" t="s">
        <v>103</v>
      </c>
      <c r="F31" s="20">
        <v>9</v>
      </c>
      <c r="G31" s="43">
        <v>10</v>
      </c>
    </row>
    <row r="32" spans="1:7" ht="18" x14ac:dyDescent="0.35">
      <c r="A32" s="135" t="s">
        <v>126</v>
      </c>
      <c r="B32" s="136"/>
      <c r="C32" s="136"/>
      <c r="D32" s="136"/>
      <c r="E32" s="136"/>
      <c r="F32" s="136"/>
      <c r="G32" s="137"/>
    </row>
    <row r="33" spans="1:7" x14ac:dyDescent="0.3">
      <c r="A33" s="54" t="s">
        <v>127</v>
      </c>
      <c r="B33" s="61" t="s">
        <v>81</v>
      </c>
      <c r="C33" s="61" t="s">
        <v>82</v>
      </c>
      <c r="D33" s="44"/>
      <c r="E33" s="44" t="s">
        <v>128</v>
      </c>
      <c r="F33" s="61" t="s">
        <v>81</v>
      </c>
      <c r="G33" s="62" t="s">
        <v>82</v>
      </c>
    </row>
    <row r="34" spans="1:7" x14ac:dyDescent="0.3">
      <c r="A34" s="35" t="s">
        <v>129</v>
      </c>
      <c r="B34" s="50">
        <v>3</v>
      </c>
      <c r="C34" s="50">
        <v>4</v>
      </c>
      <c r="E34" s="50" t="s">
        <v>129</v>
      </c>
      <c r="F34" s="50">
        <v>3</v>
      </c>
      <c r="G34" s="34">
        <v>4</v>
      </c>
    </row>
    <row r="35" spans="1:7" x14ac:dyDescent="0.3">
      <c r="A35" s="48" t="s">
        <v>14</v>
      </c>
      <c r="B35" s="48">
        <v>4</v>
      </c>
      <c r="C35" s="48">
        <v>4</v>
      </c>
      <c r="E35" s="48" t="s">
        <v>165</v>
      </c>
      <c r="F35" s="48">
        <v>3</v>
      </c>
      <c r="G35" s="27">
        <v>4</v>
      </c>
    </row>
    <row r="36" spans="1:7" x14ac:dyDescent="0.3">
      <c r="A36" s="30" t="s">
        <v>121</v>
      </c>
      <c r="B36" s="49">
        <v>3</v>
      </c>
      <c r="C36" s="49">
        <v>4</v>
      </c>
      <c r="E36" s="47" t="s">
        <v>121</v>
      </c>
      <c r="F36" s="47">
        <v>3</v>
      </c>
      <c r="G36" s="64">
        <v>3</v>
      </c>
    </row>
    <row r="37" spans="1:7" x14ac:dyDescent="0.3">
      <c r="A37" s="51" t="s">
        <v>123</v>
      </c>
      <c r="B37" s="51">
        <v>3</v>
      </c>
      <c r="C37" s="51">
        <v>4</v>
      </c>
      <c r="E37" s="1" t="s">
        <v>121</v>
      </c>
      <c r="F37" s="1">
        <v>3</v>
      </c>
      <c r="G37" s="57">
        <v>3</v>
      </c>
    </row>
    <row r="38" spans="1:7" x14ac:dyDescent="0.3">
      <c r="A38" s="59" t="s">
        <v>125</v>
      </c>
      <c r="B38" s="59">
        <v>1</v>
      </c>
      <c r="C38" s="59">
        <v>0</v>
      </c>
      <c r="E38" s="49" t="s">
        <v>130</v>
      </c>
      <c r="F38" s="49">
        <v>3</v>
      </c>
      <c r="G38" s="29">
        <v>3</v>
      </c>
    </row>
    <row r="39" spans="1:7" x14ac:dyDescent="0.3">
      <c r="G39" s="37"/>
    </row>
    <row r="40" spans="1:7" x14ac:dyDescent="0.3">
      <c r="A40" s="39" t="s">
        <v>102</v>
      </c>
      <c r="B40">
        <f>SUM(B34:B38)</f>
        <v>14</v>
      </c>
      <c r="C40">
        <f>SUM(C34:C38)</f>
        <v>16</v>
      </c>
      <c r="E40" s="40" t="s">
        <v>102</v>
      </c>
      <c r="F40">
        <f>SUM(F34:F39)</f>
        <v>15</v>
      </c>
      <c r="G40" s="37">
        <f>SUM(G34:G39)</f>
        <v>17</v>
      </c>
    </row>
    <row r="41" spans="1:7" x14ac:dyDescent="0.3">
      <c r="A41" s="41" t="s">
        <v>103</v>
      </c>
      <c r="B41" s="20">
        <v>13</v>
      </c>
      <c r="C41" s="20">
        <v>16</v>
      </c>
      <c r="D41" s="20"/>
      <c r="E41" s="42" t="s">
        <v>103</v>
      </c>
      <c r="F41" s="20">
        <v>15</v>
      </c>
      <c r="G41" s="43">
        <v>17</v>
      </c>
    </row>
  </sheetData>
  <mergeCells count="11">
    <mergeCell ref="J10:J11"/>
    <mergeCell ref="A12:G12"/>
    <mergeCell ref="A22:G22"/>
    <mergeCell ref="A32:G32"/>
    <mergeCell ref="A2:G2"/>
    <mergeCell ref="I3:O3"/>
    <mergeCell ref="I4:O4"/>
    <mergeCell ref="I5:O5"/>
    <mergeCell ref="I6:O6"/>
    <mergeCell ref="I8:I11"/>
    <mergeCell ref="J8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Courses that Overlap the Majors</vt:lpstr>
      <vt:lpstr>4 year plan</vt:lpstr>
      <vt:lpstr>2 year plan for TRs</vt:lpstr>
      <vt:lpstr>Start EBIO. Add ENVS sem 4</vt:lpstr>
      <vt:lpstr>Start ENVS. Add EBIO sem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Jordyn Dwyer Howard</cp:lastModifiedBy>
  <cp:revision/>
  <dcterms:created xsi:type="dcterms:W3CDTF">2023-07-06T16:44:26Z</dcterms:created>
  <dcterms:modified xsi:type="dcterms:W3CDTF">2024-10-21T21:15:51Z</dcterms:modified>
  <cp:category/>
  <cp:contentStatus/>
</cp:coreProperties>
</file>